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6605" windowHeight="9435"/>
  </bookViews>
  <sheets>
    <sheet name="6" sheetId="49" r:id="rId1"/>
    <sheet name="7" sheetId="47" r:id="rId2"/>
    <sheet name="8" sheetId="48" r:id="rId3"/>
    <sheet name="9" sheetId="50" r:id="rId4"/>
    <sheet name="10" sheetId="52" r:id="rId5"/>
    <sheet name="11" sheetId="53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53" l="1"/>
  <c r="T21" i="53"/>
  <c r="T22" i="53"/>
  <c r="T23" i="53"/>
  <c r="T24" i="53"/>
  <c r="T25" i="53"/>
  <c r="T26" i="53"/>
  <c r="T27" i="53"/>
  <c r="T28" i="53"/>
  <c r="T29" i="53"/>
  <c r="T30" i="53"/>
  <c r="T31" i="53"/>
  <c r="T32" i="53"/>
  <c r="T33" i="53"/>
  <c r="T34" i="53"/>
  <c r="T35" i="53"/>
  <c r="T36" i="53"/>
  <c r="T37" i="53"/>
  <c r="T38" i="53"/>
  <c r="T39" i="53"/>
  <c r="T40" i="53"/>
  <c r="T41" i="53"/>
  <c r="T42" i="53"/>
  <c r="T43" i="53"/>
  <c r="T44" i="53"/>
  <c r="T45" i="53"/>
  <c r="T46" i="53"/>
  <c r="T47" i="53"/>
  <c r="T48" i="53"/>
  <c r="T49" i="53"/>
  <c r="T50" i="53"/>
  <c r="T20" i="52"/>
  <c r="T21" i="52"/>
  <c r="T22" i="52"/>
  <c r="T23" i="52"/>
  <c r="T24" i="52"/>
  <c r="T25" i="52"/>
  <c r="T26" i="52"/>
  <c r="T27" i="52"/>
  <c r="T28" i="52"/>
  <c r="T29" i="52"/>
  <c r="T30" i="52"/>
  <c r="T31" i="52"/>
  <c r="T32" i="52"/>
  <c r="T33" i="52"/>
  <c r="T34" i="52"/>
  <c r="T35" i="52"/>
  <c r="T36" i="52"/>
  <c r="T37" i="52"/>
  <c r="T38" i="52"/>
  <c r="T39" i="52"/>
  <c r="T40" i="52"/>
  <c r="T41" i="52"/>
  <c r="T42" i="52"/>
  <c r="T43" i="52"/>
  <c r="T44" i="52"/>
  <c r="T45" i="52"/>
  <c r="T46" i="52"/>
  <c r="T47" i="52"/>
  <c r="T48" i="52"/>
  <c r="T49" i="52"/>
  <c r="T50" i="52"/>
  <c r="S50" i="53"/>
  <c r="S49" i="53"/>
  <c r="S48" i="53"/>
  <c r="S47" i="53"/>
  <c r="S46" i="53"/>
  <c r="S45" i="53"/>
  <c r="S44" i="53"/>
  <c r="S43" i="53"/>
  <c r="S42" i="53"/>
  <c r="S41" i="53"/>
  <c r="S40" i="53"/>
  <c r="S39" i="53"/>
  <c r="S38" i="53"/>
  <c r="S37" i="53"/>
  <c r="S36" i="53"/>
  <c r="S35" i="53"/>
  <c r="S34" i="53"/>
  <c r="S33" i="53"/>
  <c r="S32" i="53"/>
  <c r="S31" i="53"/>
  <c r="S30" i="53"/>
  <c r="S29" i="53"/>
  <c r="S28" i="53"/>
  <c r="S27" i="53"/>
  <c r="S26" i="53"/>
  <c r="S25" i="53"/>
  <c r="S24" i="53"/>
  <c r="S23" i="53"/>
  <c r="S22" i="53"/>
  <c r="S21" i="53"/>
  <c r="S20" i="53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O13" i="50"/>
  <c r="P13" i="50" s="1"/>
  <c r="O14" i="50"/>
  <c r="P14" i="50" s="1"/>
  <c r="O15" i="50"/>
  <c r="P15" i="50" s="1"/>
  <c r="O16" i="50"/>
  <c r="P16" i="50" s="1"/>
  <c r="O17" i="50"/>
  <c r="P17" i="50" s="1"/>
  <c r="O18" i="50"/>
  <c r="P18" i="50" s="1"/>
  <c r="O19" i="50"/>
  <c r="P19" i="50" s="1"/>
  <c r="O20" i="50"/>
  <c r="P20" i="50" s="1"/>
  <c r="O21" i="50"/>
  <c r="P21" i="50" s="1"/>
  <c r="O22" i="50"/>
  <c r="P22" i="50" s="1"/>
  <c r="O23" i="50"/>
  <c r="O24" i="50"/>
  <c r="P24" i="50" s="1"/>
  <c r="O25" i="50"/>
  <c r="P25" i="50" s="1"/>
  <c r="O26" i="50"/>
  <c r="P26" i="50" s="1"/>
  <c r="O27" i="50"/>
  <c r="P27" i="50" s="1"/>
  <c r="O28" i="50"/>
  <c r="P28" i="50" s="1"/>
  <c r="O29" i="50"/>
  <c r="P29" i="50" s="1"/>
  <c r="O30" i="50"/>
  <c r="P30" i="50" s="1"/>
  <c r="O31" i="50"/>
  <c r="P31" i="50" s="1"/>
  <c r="O32" i="50"/>
  <c r="P32" i="50" s="1"/>
  <c r="O33" i="50"/>
  <c r="P33" i="50" s="1"/>
  <c r="O34" i="50"/>
  <c r="P34" i="50" s="1"/>
  <c r="O35" i="50"/>
  <c r="O36" i="50"/>
  <c r="P36" i="50" s="1"/>
  <c r="O37" i="50"/>
  <c r="O38" i="50"/>
  <c r="O39" i="50"/>
  <c r="O40" i="50"/>
  <c r="O41" i="50"/>
  <c r="O42" i="50"/>
  <c r="O43" i="50"/>
  <c r="O44" i="50"/>
  <c r="O45" i="50"/>
  <c r="O46" i="50"/>
  <c r="O47" i="50"/>
  <c r="O48" i="50"/>
  <c r="O49" i="50"/>
  <c r="O50" i="50"/>
  <c r="O12" i="50"/>
  <c r="P12" i="50" s="1"/>
  <c r="O13" i="48"/>
  <c r="P13" i="48" s="1"/>
  <c r="O14" i="48"/>
  <c r="P14" i="48" s="1"/>
  <c r="O15" i="48"/>
  <c r="P15" i="48" s="1"/>
  <c r="O16" i="48"/>
  <c r="P16" i="48" s="1"/>
  <c r="O17" i="48"/>
  <c r="P17" i="48" s="1"/>
  <c r="O18" i="48"/>
  <c r="O19" i="48"/>
  <c r="P19" i="48" s="1"/>
  <c r="O20" i="48"/>
  <c r="P20" i="48" s="1"/>
  <c r="O21" i="48"/>
  <c r="P21" i="48" s="1"/>
  <c r="O22" i="48"/>
  <c r="O23" i="48"/>
  <c r="P23" i="48" s="1"/>
  <c r="O24" i="48"/>
  <c r="P24" i="48" s="1"/>
  <c r="O25" i="48"/>
  <c r="P25" i="48" s="1"/>
  <c r="O26" i="48"/>
  <c r="O27" i="48"/>
  <c r="P27" i="48" s="1"/>
  <c r="O28" i="48"/>
  <c r="P28" i="48" s="1"/>
  <c r="O29" i="48"/>
  <c r="P29" i="48" s="1"/>
  <c r="O30" i="48"/>
  <c r="O31" i="48"/>
  <c r="P31" i="48" s="1"/>
  <c r="O32" i="48"/>
  <c r="O33" i="48"/>
  <c r="P33" i="48" s="1"/>
  <c r="O34" i="48"/>
  <c r="O35" i="48"/>
  <c r="P35" i="48" s="1"/>
  <c r="O36" i="48"/>
  <c r="O37" i="48"/>
  <c r="P37" i="48" s="1"/>
  <c r="O38" i="48"/>
  <c r="O39" i="48"/>
  <c r="P39" i="48" s="1"/>
  <c r="O40" i="48"/>
  <c r="O41" i="48"/>
  <c r="P41" i="48" s="1"/>
  <c r="O42" i="48"/>
  <c r="O43" i="48"/>
  <c r="P43" i="48" s="1"/>
  <c r="O44" i="48"/>
  <c r="O45" i="48"/>
  <c r="P45" i="48" s="1"/>
  <c r="O46" i="48"/>
  <c r="O47" i="48"/>
  <c r="P47" i="48" s="1"/>
  <c r="O48" i="48"/>
  <c r="O49" i="48"/>
  <c r="P49" i="48" s="1"/>
  <c r="O50" i="48"/>
  <c r="O12" i="48"/>
  <c r="P12" i="48" s="1"/>
  <c r="P21" i="47"/>
  <c r="P22" i="47"/>
  <c r="P23" i="47"/>
  <c r="P24" i="47"/>
  <c r="P25" i="47"/>
  <c r="P26" i="47"/>
  <c r="P27" i="47"/>
  <c r="P28" i="47"/>
  <c r="P29" i="47"/>
  <c r="P30" i="47"/>
  <c r="P31" i="47"/>
  <c r="P32" i="47"/>
  <c r="P33" i="47"/>
  <c r="P34" i="47"/>
  <c r="P35" i="47"/>
  <c r="P36" i="47"/>
  <c r="P37" i="47"/>
  <c r="P38" i="47"/>
  <c r="P39" i="47"/>
  <c r="P40" i="47"/>
  <c r="P41" i="47"/>
  <c r="P42" i="47"/>
  <c r="P43" i="47"/>
  <c r="P44" i="47"/>
  <c r="P45" i="47"/>
  <c r="P46" i="47"/>
  <c r="P47" i="47"/>
  <c r="P48" i="47"/>
  <c r="P49" i="47"/>
  <c r="P50" i="47"/>
  <c r="O13" i="47"/>
  <c r="P13" i="47" s="1"/>
  <c r="O14" i="47"/>
  <c r="P14" i="47" s="1"/>
  <c r="O15" i="47"/>
  <c r="P15" i="47" s="1"/>
  <c r="O16" i="47"/>
  <c r="P16" i="47" s="1"/>
  <c r="O17" i="47"/>
  <c r="P17" i="47" s="1"/>
  <c r="O18" i="47"/>
  <c r="P18" i="47" s="1"/>
  <c r="O19" i="47"/>
  <c r="P19" i="47" s="1"/>
  <c r="O20" i="47"/>
  <c r="P20" i="47" s="1"/>
  <c r="O21" i="47"/>
  <c r="O22" i="47"/>
  <c r="O23" i="47"/>
  <c r="O24" i="47"/>
  <c r="O25" i="47"/>
  <c r="O26" i="47"/>
  <c r="O27" i="47"/>
  <c r="O28" i="47"/>
  <c r="O29" i="47"/>
  <c r="O30" i="47"/>
  <c r="O31" i="47"/>
  <c r="O32" i="47"/>
  <c r="O33" i="47"/>
  <c r="O34" i="47"/>
  <c r="O35" i="47"/>
  <c r="O36" i="47"/>
  <c r="O37" i="47"/>
  <c r="O38" i="47"/>
  <c r="O39" i="47"/>
  <c r="O40" i="47"/>
  <c r="O41" i="47"/>
  <c r="O42" i="47"/>
  <c r="O43" i="47"/>
  <c r="O44" i="47"/>
  <c r="O45" i="47"/>
  <c r="O46" i="47"/>
  <c r="O47" i="47"/>
  <c r="O48" i="47"/>
  <c r="O49" i="47"/>
  <c r="O50" i="47"/>
  <c r="O12" i="47"/>
  <c r="P12" i="47" s="1"/>
  <c r="Q13" i="49"/>
  <c r="R13" i="49" s="1"/>
  <c r="Q14" i="49"/>
  <c r="R14" i="49" s="1"/>
  <c r="Q15" i="49"/>
  <c r="Q16" i="49"/>
  <c r="Q17" i="49"/>
  <c r="Q18" i="49"/>
  <c r="Q19" i="49"/>
  <c r="Q20" i="49"/>
  <c r="Q21" i="49"/>
  <c r="Q22" i="49"/>
  <c r="Q23" i="49"/>
  <c r="Q24" i="49"/>
  <c r="Q25" i="49"/>
  <c r="Q26" i="49"/>
  <c r="Q27" i="49"/>
  <c r="Q28" i="49"/>
  <c r="Q29" i="49"/>
  <c r="Q30" i="49"/>
  <c r="Q31" i="49"/>
  <c r="Q32" i="49"/>
  <c r="Q33" i="49"/>
  <c r="Q34" i="49"/>
  <c r="Q35" i="49"/>
  <c r="Q36" i="49"/>
  <c r="Q37" i="49"/>
  <c r="Q38" i="49"/>
  <c r="Q39" i="49"/>
  <c r="Q40" i="49"/>
  <c r="Q41" i="49"/>
  <c r="Q42" i="49"/>
  <c r="Q43" i="49"/>
  <c r="Q44" i="49"/>
  <c r="Q45" i="49"/>
  <c r="Q46" i="49"/>
  <c r="Q47" i="49"/>
  <c r="Q48" i="49"/>
  <c r="Q49" i="49"/>
  <c r="Q50" i="49"/>
  <c r="Q12" i="49"/>
  <c r="R12" i="49" s="1"/>
  <c r="S13" i="52"/>
  <c r="T13" i="52" s="1"/>
  <c r="S14" i="52"/>
  <c r="T14" i="52" s="1"/>
  <c r="S15" i="52"/>
  <c r="T15" i="52" s="1"/>
  <c r="S16" i="52"/>
  <c r="T16" i="52" s="1"/>
  <c r="S17" i="52"/>
  <c r="T17" i="52" s="1"/>
  <c r="S18" i="52"/>
  <c r="T18" i="52" s="1"/>
  <c r="S19" i="52"/>
  <c r="T19" i="52" s="1"/>
  <c r="S20" i="52"/>
  <c r="S21" i="52"/>
  <c r="S22" i="52"/>
  <c r="S23" i="52"/>
  <c r="S24" i="52"/>
  <c r="S25" i="52"/>
  <c r="S26" i="52"/>
  <c r="S27" i="52"/>
  <c r="S28" i="52"/>
  <c r="S29" i="52"/>
  <c r="S30" i="52"/>
  <c r="S31" i="52"/>
  <c r="S32" i="52"/>
  <c r="S33" i="52"/>
  <c r="S34" i="52"/>
  <c r="S35" i="52"/>
  <c r="S36" i="52"/>
  <c r="S37" i="52"/>
  <c r="S38" i="52"/>
  <c r="S39" i="52"/>
  <c r="S40" i="52"/>
  <c r="S41" i="52"/>
  <c r="S42" i="52"/>
  <c r="S43" i="52"/>
  <c r="S44" i="52"/>
  <c r="S45" i="52"/>
  <c r="S46" i="52"/>
  <c r="S47" i="52"/>
  <c r="S48" i="52"/>
  <c r="S49" i="52"/>
  <c r="S50" i="52"/>
  <c r="S12" i="52"/>
  <c r="T12" i="52" s="1"/>
  <c r="P50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5" i="50"/>
  <c r="P23" i="50"/>
  <c r="R50" i="49"/>
  <c r="R49" i="49"/>
  <c r="R48" i="49"/>
  <c r="R47" i="49"/>
  <c r="R46" i="49"/>
  <c r="R45" i="49"/>
  <c r="R44" i="49"/>
  <c r="R43" i="49"/>
  <c r="R42" i="49"/>
  <c r="R41" i="49"/>
  <c r="R40" i="49"/>
  <c r="R39" i="49"/>
  <c r="R38" i="49"/>
  <c r="R37" i="49"/>
  <c r="R36" i="49"/>
  <c r="R35" i="49"/>
  <c r="R34" i="49"/>
  <c r="R33" i="49"/>
  <c r="R32" i="49"/>
  <c r="R31" i="49"/>
  <c r="R30" i="49"/>
  <c r="R29" i="49"/>
  <c r="R28" i="49"/>
  <c r="R27" i="49"/>
  <c r="R26" i="49"/>
  <c r="R25" i="49"/>
  <c r="R24" i="49"/>
  <c r="R23" i="49"/>
  <c r="R22" i="49"/>
  <c r="R21" i="49"/>
  <c r="R20" i="49"/>
  <c r="R19" i="49"/>
  <c r="R18" i="49"/>
  <c r="R17" i="49"/>
  <c r="R16" i="49"/>
  <c r="R15" i="49"/>
  <c r="P50" i="48"/>
  <c r="P48" i="48"/>
  <c r="P46" i="48"/>
  <c r="P44" i="48"/>
  <c r="P42" i="48"/>
  <c r="P40" i="48"/>
  <c r="P38" i="48"/>
  <c r="P36" i="48"/>
  <c r="P34" i="48"/>
  <c r="P32" i="48"/>
  <c r="P30" i="48"/>
  <c r="P26" i="48"/>
  <c r="P22" i="48"/>
  <c r="P18" i="48"/>
</calcChain>
</file>

<file path=xl/sharedStrings.xml><?xml version="1.0" encoding="utf-8"?>
<sst xmlns="http://schemas.openxmlformats.org/spreadsheetml/2006/main" count="523" uniqueCount="221">
  <si>
    <t>№ п/п</t>
  </si>
  <si>
    <t>Код/шифр</t>
  </si>
  <si>
    <t>% выполнения</t>
  </si>
  <si>
    <t>Результат</t>
  </si>
  <si>
    <t>Члены жюри:</t>
  </si>
  <si>
    <t>участник</t>
  </si>
  <si>
    <t>призер</t>
  </si>
  <si>
    <t xml:space="preserve">Место проведения - </t>
  </si>
  <si>
    <t xml:space="preserve">Председатель жюри: </t>
  </si>
  <si>
    <t>Максимальная сумма баллов:</t>
  </si>
  <si>
    <t>Ранжирование:</t>
  </si>
  <si>
    <t>победитель - набравший наибольшее количество баллов</t>
  </si>
  <si>
    <t>&lt; 50%</t>
  </si>
  <si>
    <t>Итого баллов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</si>
  <si>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</si>
  <si>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</si>
  <si>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</si>
  <si>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</si>
  <si>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</si>
  <si>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</si>
  <si>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</si>
  <si>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Фамилия</t>
  </si>
  <si>
    <t>Имя</t>
  </si>
  <si>
    <t>Отчество</t>
  </si>
  <si>
    <t>ФИО педагога</t>
  </si>
  <si>
    <t>=,&gt;50%</t>
  </si>
  <si>
    <t>Протокол проведения школьного этапа ВсОШ по предмету Обществознание в 2024-2025 учебном году</t>
  </si>
  <si>
    <t>Дата проведения: 03.10.2024</t>
  </si>
  <si>
    <t>Задание 8</t>
  </si>
  <si>
    <t>Задание 9</t>
  </si>
  <si>
    <t>Задание 10</t>
  </si>
  <si>
    <t>Задание 11</t>
  </si>
  <si>
    <t>Задание 12</t>
  </si>
  <si>
    <t>МБОУ "СОШ№175"</t>
  </si>
  <si>
    <t>Волкирнова Лариса Николаевна</t>
  </si>
  <si>
    <t>Казакова Лариса Валерьевна</t>
  </si>
  <si>
    <t>Самбура Лариса Валерьевна</t>
  </si>
  <si>
    <t>Алексеевна</t>
  </si>
  <si>
    <t>11-01</t>
  </si>
  <si>
    <t>Белоусова</t>
  </si>
  <si>
    <t>Вероника</t>
  </si>
  <si>
    <t>Васильевна</t>
  </si>
  <si>
    <t>11-02</t>
  </si>
  <si>
    <t>Кузнецова</t>
  </si>
  <si>
    <t>Арина</t>
  </si>
  <si>
    <t>Николаевна</t>
  </si>
  <si>
    <t>11-03</t>
  </si>
  <si>
    <t>Величко</t>
  </si>
  <si>
    <t>Дарина</t>
  </si>
  <si>
    <t>Вадимовна</t>
  </si>
  <si>
    <t>11-04</t>
  </si>
  <si>
    <t>Гулидова</t>
  </si>
  <si>
    <t>Ксения</t>
  </si>
  <si>
    <t>Денисовна</t>
  </si>
  <si>
    <t>11-05</t>
  </si>
  <si>
    <t>Симонова</t>
  </si>
  <si>
    <t>София</t>
  </si>
  <si>
    <t>Александровна</t>
  </si>
  <si>
    <t>11-06</t>
  </si>
  <si>
    <t>Дарья</t>
  </si>
  <si>
    <t>Кригир</t>
  </si>
  <si>
    <t>Михайловна</t>
  </si>
  <si>
    <t>11-07</t>
  </si>
  <si>
    <t>Цыбаева</t>
  </si>
  <si>
    <t>Светлана</t>
  </si>
  <si>
    <t>11-08</t>
  </si>
  <si>
    <t>Сургутская</t>
  </si>
  <si>
    <t>Екатерина</t>
  </si>
  <si>
    <t>Андреевна</t>
  </si>
  <si>
    <t>10-01</t>
  </si>
  <si>
    <t>Шаркова</t>
  </si>
  <si>
    <t>Полина</t>
  </si>
  <si>
    <t>10-02</t>
  </si>
  <si>
    <t>Горбаносова</t>
  </si>
  <si>
    <t>Анастасия</t>
  </si>
  <si>
    <t>Карина</t>
  </si>
  <si>
    <t>Валерия</t>
  </si>
  <si>
    <t>Валерьевна</t>
  </si>
  <si>
    <t>Крескина</t>
  </si>
  <si>
    <t>Елизавета</t>
  </si>
  <si>
    <t>Репринцев</t>
  </si>
  <si>
    <t>Максим</t>
  </si>
  <si>
    <t>Дмитриевич</t>
  </si>
  <si>
    <t>Зимонина</t>
  </si>
  <si>
    <t>Ева</t>
  </si>
  <si>
    <t>Ивановна</t>
  </si>
  <si>
    <t>Белов</t>
  </si>
  <si>
    <t>Иван</t>
  </si>
  <si>
    <t>Шавкунов</t>
  </si>
  <si>
    <t>Андрей</t>
  </si>
  <si>
    <t>Максимович</t>
  </si>
  <si>
    <t>8-01</t>
  </si>
  <si>
    <t>Александрова</t>
  </si>
  <si>
    <t>Алеся</t>
  </si>
  <si>
    <t>Павловна</t>
  </si>
  <si>
    <t>8-02</t>
  </si>
  <si>
    <t>Коробейников</t>
  </si>
  <si>
    <t>Тихон</t>
  </si>
  <si>
    <t>Иванович</t>
  </si>
  <si>
    <t>8-03</t>
  </si>
  <si>
    <t>Лакиза</t>
  </si>
  <si>
    <t>Марина</t>
  </si>
  <si>
    <t>8-04</t>
  </si>
  <si>
    <t>Скрябина</t>
  </si>
  <si>
    <t>Анна</t>
  </si>
  <si>
    <t>Сергеевна</t>
  </si>
  <si>
    <t>8-05</t>
  </si>
  <si>
    <t>Хороброва</t>
  </si>
  <si>
    <t xml:space="preserve">Пиманов </t>
  </si>
  <si>
    <t>Степан</t>
  </si>
  <si>
    <t>Андреевич</t>
  </si>
  <si>
    <t>Зевакина</t>
  </si>
  <si>
    <t>Софья</t>
  </si>
  <si>
    <t>Дмитриевна</t>
  </si>
  <si>
    <t>Колесников</t>
  </si>
  <si>
    <t>Сергей</t>
  </si>
  <si>
    <t>Алексеевич</t>
  </si>
  <si>
    <t>Бугаев</t>
  </si>
  <si>
    <t>Дмитрий</t>
  </si>
  <si>
    <t>Евгеньевич</t>
  </si>
  <si>
    <t xml:space="preserve">Мелкоедова </t>
  </si>
  <si>
    <t>Милана</t>
  </si>
  <si>
    <t>Евгеньевна</t>
  </si>
  <si>
    <t>Высоцкая</t>
  </si>
  <si>
    <t>Мария</t>
  </si>
  <si>
    <t>Прокопьева</t>
  </si>
  <si>
    <t>Виктория</t>
  </si>
  <si>
    <t xml:space="preserve">Одай </t>
  </si>
  <si>
    <t>Боровикова</t>
  </si>
  <si>
    <t>Варвара</t>
  </si>
  <si>
    <t xml:space="preserve">Минин </t>
  </si>
  <si>
    <t>Ярослав</t>
  </si>
  <si>
    <t>Соколова</t>
  </si>
  <si>
    <t>Ульяна</t>
  </si>
  <si>
    <t>Филилеева</t>
  </si>
  <si>
    <t>Солнцев</t>
  </si>
  <si>
    <t>Марк</t>
  </si>
  <si>
    <t>8-06.</t>
  </si>
  <si>
    <t>Давыдова</t>
  </si>
  <si>
    <t>Элиза</t>
  </si>
  <si>
    <t>8-07.</t>
  </si>
  <si>
    <t>Лыкова</t>
  </si>
  <si>
    <t>8-08.</t>
  </si>
  <si>
    <t>Никулина</t>
  </si>
  <si>
    <t>Ангелина</t>
  </si>
  <si>
    <t>8-09.</t>
  </si>
  <si>
    <t>Болотин</t>
  </si>
  <si>
    <t>Руслан</t>
  </si>
  <si>
    <t>8-10.</t>
  </si>
  <si>
    <t>Протопопов</t>
  </si>
  <si>
    <t>8-11.</t>
  </si>
  <si>
    <t>Копытин</t>
  </si>
  <si>
    <t>Артем</t>
  </si>
  <si>
    <t>Куковицкая</t>
  </si>
  <si>
    <t>Эвелина</t>
  </si>
  <si>
    <t>Матушкин</t>
  </si>
  <si>
    <t>Илья</t>
  </si>
  <si>
    <t>8-13.</t>
  </si>
  <si>
    <t>Айзенберг</t>
  </si>
  <si>
    <t>Заковряшин</t>
  </si>
  <si>
    <t>Владимир</t>
  </si>
  <si>
    <t>8-14.</t>
  </si>
  <si>
    <t>8-15.</t>
  </si>
  <si>
    <t>8-16.</t>
  </si>
  <si>
    <t>Ангазарова</t>
  </si>
  <si>
    <t>8-17.</t>
  </si>
  <si>
    <t>Руденко</t>
  </si>
  <si>
    <t>Маргарита</t>
  </si>
  <si>
    <t>Калашников</t>
  </si>
  <si>
    <t>Арсений</t>
  </si>
  <si>
    <t>Эдуардович</t>
  </si>
  <si>
    <t xml:space="preserve">Бахрова </t>
  </si>
  <si>
    <t xml:space="preserve">Анна </t>
  </si>
  <si>
    <t>Яценко</t>
  </si>
  <si>
    <t>Юрьевич</t>
  </si>
  <si>
    <t xml:space="preserve">Карин </t>
  </si>
  <si>
    <t>Анатолий</t>
  </si>
  <si>
    <t>Ковалева</t>
  </si>
  <si>
    <t>Тюшняков</t>
  </si>
  <si>
    <t xml:space="preserve">Александр </t>
  </si>
  <si>
    <t>Сергеевич</t>
  </si>
  <si>
    <t>Ерохина</t>
  </si>
  <si>
    <t>Кристина</t>
  </si>
  <si>
    <t>Тебляшкин</t>
  </si>
  <si>
    <t>Влад</t>
  </si>
  <si>
    <t>Денисович</t>
  </si>
  <si>
    <t>Змейкин</t>
  </si>
  <si>
    <t>Данил</t>
  </si>
  <si>
    <t xml:space="preserve">Ленок </t>
  </si>
  <si>
    <t xml:space="preserve">Марк </t>
  </si>
  <si>
    <t>Романович</t>
  </si>
  <si>
    <t>Буданов</t>
  </si>
  <si>
    <t>Денис</t>
  </si>
  <si>
    <t>Валерьевич</t>
  </si>
  <si>
    <t>Утенков</t>
  </si>
  <si>
    <t xml:space="preserve">Шевчук </t>
  </si>
  <si>
    <t>Павел</t>
  </si>
  <si>
    <t>Владимирович</t>
  </si>
  <si>
    <t>Юхновец</t>
  </si>
  <si>
    <t>Корнюхова</t>
  </si>
  <si>
    <t xml:space="preserve">Кира </t>
  </si>
  <si>
    <t>Демьяновна</t>
  </si>
  <si>
    <t>Белоножкин</t>
  </si>
  <si>
    <t>Александрович</t>
  </si>
  <si>
    <t>Куликова</t>
  </si>
  <si>
    <t xml:space="preserve">Анастасия </t>
  </si>
  <si>
    <t>Лесничих</t>
  </si>
  <si>
    <t>Елизаветта</t>
  </si>
  <si>
    <t xml:space="preserve">Липшина </t>
  </si>
  <si>
    <t>Семен</t>
  </si>
  <si>
    <t>Андреева</t>
  </si>
  <si>
    <t>Беба</t>
  </si>
  <si>
    <t>Коноплев</t>
  </si>
  <si>
    <t xml:space="preserve">Дугин </t>
  </si>
  <si>
    <t>Демидович</t>
  </si>
  <si>
    <t>Анатольевич</t>
  </si>
  <si>
    <t>Николаевич</t>
  </si>
  <si>
    <t>Вячеславовна</t>
  </si>
  <si>
    <t>Павлович</t>
  </si>
  <si>
    <t>победитель</t>
  </si>
  <si>
    <t>8-12.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</si>
</sst>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9">
    <xf numFmtId="0" fontId="0" fillId="0" borderId="0" xfId="0"/>
    <xf numFmtId="0" fontId="5" fillId="0" borderId="1" xfId="2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2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5" fillId="0" borderId="0" xfId="2" applyFont="1" applyFill="1" applyAlignment="1">
      <alignment horizontal="left" vertical="top"/>
    </xf>
    <xf numFmtId="0" fontId="1" fillId="0" borderId="0" xfId="0" applyFont="1" applyBorder="1" applyAlignment="1">
      <alignment horizontal="left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top"/>
    </xf>
    <xf numFmtId="0" fontId="7" fillId="0" borderId="2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top"/>
    </xf>
    <xf numFmtId="0" fontId="7" fillId="0" borderId="3" xfId="2" applyFont="1" applyFill="1" applyBorder="1" applyAlignment="1">
      <alignment horizontal="center" vertical="top"/>
    </xf>
    <xf numFmtId="0" fontId="5" fillId="0" borderId="0" xfId="2" applyFont="1" applyFill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1" fontId="5" fillId="0" borderId="1" xfId="2" applyNumberFormat="1" applyFont="1" applyFill="1" applyBorder="1" applyAlignme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49" fontId="5" fillId="0" borderId="1" xfId="2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/>
    <xf numFmtId="17" fontId="5" fillId="0" borderId="1" xfId="2" applyNumberFormat="1" applyFont="1" applyFill="1" applyBorder="1" applyAlignment="1"/>
    <xf numFmtId="16" fontId="5" fillId="0" borderId="1" xfId="2" applyNumberFormat="1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69"/>
  <sheetViews>
    <sheetView tabSelected="1" zoomScale="89" zoomScaleNormal="89" workbookViewId="0">
      <selection activeCell="C5" sqref="C5:C6"/>
    </sheetView>
  </sheetViews>
  <sheetFormatPr defaultColWidth="9.140625" defaultRowHeight="15" x14ac:dyDescent="0.25"/>
  <cols>
    <col min="1" max="1" width="7.5703125" style="4" customWidth="1"/>
    <col min="2" max="2" width="17.5703125" style="4" customWidth="1"/>
    <col min="3" max="3" width="18" style="4" customWidth="1"/>
    <col min="4" max="4" width="16.7109375" style="4" customWidth="1"/>
    <col min="5" max="5" width="17.85546875" style="4" customWidth="1"/>
    <col min="6" max="6" width="17.7109375" style="4" customWidth="1"/>
    <col min="7" max="7" width="10.85546875" style="4" customWidth="1"/>
    <col min="8" max="8" width="10.7109375" style="4" customWidth="1"/>
    <col min="9" max="9" width="10.85546875" style="4" customWidth="1"/>
    <col min="10" max="11" width="10.7109375" style="4" customWidth="1"/>
    <col min="12" max="12" width="10.42578125" style="4" customWidth="1"/>
    <col min="13" max="13" width="11.5703125" style="4" customWidth="1"/>
    <col min="14" max="14" width="11" style="4" customWidth="1"/>
    <col min="15" max="16" width="11.140625" style="4" customWidth="1"/>
    <col min="17" max="17" width="12.140625" style="4" customWidth="1"/>
    <col min="18" max="18" width="17.7109375" style="4" customWidth="1"/>
    <col min="19" max="19" width="21.7109375" style="4" customWidth="1"/>
    <col min="20" max="16384" width="9.140625" style="4"/>
  </cols>
  <sheetData>
    <row r="2" spans="1:40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x14ac:dyDescent="0.25">
      <c r="A3" s="5" t="s">
        <v>7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T3" s="6"/>
      <c r="U3" s="6"/>
      <c r="X3" s="6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9"/>
      <c r="AN3" s="3"/>
    </row>
    <row r="4" spans="1:40" x14ac:dyDescent="0.25">
      <c r="A4" s="6" t="s">
        <v>27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9</v>
      </c>
      <c r="N4" s="7"/>
      <c r="P4" s="8">
        <v>39</v>
      </c>
      <c r="U4" s="6"/>
      <c r="X4" s="6"/>
      <c r="Y4" s="3"/>
      <c r="Z4" s="3"/>
      <c r="AA4" s="3"/>
      <c r="AB4" s="3"/>
      <c r="AC4" s="3"/>
      <c r="AD4" s="3"/>
      <c r="AE4" s="3"/>
      <c r="AN4" s="3"/>
    </row>
    <row r="5" spans="1:40" x14ac:dyDescent="0.25">
      <c r="A5" s="6" t="s">
        <v>8</v>
      </c>
      <c r="B5" s="6"/>
      <c r="C5" s="6" t="s">
        <v>34</v>
      </c>
      <c r="D5" s="6"/>
      <c r="E5" s="6"/>
      <c r="F5" s="6"/>
      <c r="G5" s="6"/>
      <c r="H5" s="6"/>
      <c r="I5" s="6"/>
      <c r="J5" s="6"/>
      <c r="K5" s="6"/>
      <c r="L5" s="6"/>
      <c r="M5" s="7" t="s">
        <v>10</v>
      </c>
      <c r="P5" s="6"/>
      <c r="U5" s="6"/>
      <c r="X5" s="7"/>
      <c r="Y5" s="3"/>
      <c r="Z5" s="3"/>
      <c r="AA5" s="3"/>
      <c r="AB5" s="3"/>
      <c r="AC5" s="3"/>
      <c r="AD5" s="3"/>
      <c r="AE5" s="3"/>
      <c r="AN5" s="3"/>
    </row>
    <row r="6" spans="1:40" x14ac:dyDescent="0.25">
      <c r="A6" s="7" t="s">
        <v>4</v>
      </c>
      <c r="B6" s="7"/>
      <c r="C6" s="7" t="s">
        <v>36</v>
      </c>
      <c r="D6" s="7"/>
      <c r="E6" s="7"/>
      <c r="F6" s="7"/>
      <c r="G6" s="7"/>
      <c r="H6" s="7"/>
      <c r="I6" s="7"/>
      <c r="J6" s="7"/>
      <c r="K6" s="7"/>
      <c r="L6" s="7"/>
      <c r="M6" s="6" t="s">
        <v>11</v>
      </c>
      <c r="N6" s="6"/>
      <c r="O6" s="6"/>
      <c r="P6" s="7"/>
      <c r="U6" s="7"/>
      <c r="X6" s="7"/>
      <c r="Y6" s="3"/>
      <c r="Z6" s="3"/>
      <c r="AA6" s="3"/>
      <c r="AB6" s="3"/>
      <c r="AC6" s="3"/>
      <c r="AD6" s="3"/>
      <c r="AE6" s="3"/>
      <c r="AN6" s="3"/>
    </row>
    <row r="7" spans="1:4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 t="s">
        <v>6</v>
      </c>
      <c r="N7" s="10" t="s">
        <v>25</v>
      </c>
      <c r="O7" s="7"/>
      <c r="P7" s="3"/>
      <c r="U7" s="3"/>
      <c r="X7" s="3"/>
      <c r="Y7" s="3"/>
      <c r="Z7" s="3"/>
      <c r="AA7" s="3"/>
      <c r="AB7" s="3"/>
      <c r="AC7" s="3"/>
      <c r="AD7" s="3"/>
      <c r="AE7" s="3"/>
      <c r="AN7" s="3"/>
    </row>
    <row r="8" spans="1:40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7" t="s">
        <v>5</v>
      </c>
      <c r="N8" s="7" t="s">
        <v>12</v>
      </c>
      <c r="O8" s="7"/>
      <c r="P8" s="11"/>
      <c r="T8" s="7"/>
      <c r="U8" s="12"/>
    </row>
    <row r="10" spans="1:40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29</v>
      </c>
      <c r="P10" s="14" t="s">
        <v>30</v>
      </c>
      <c r="Q10" s="14" t="s">
        <v>13</v>
      </c>
      <c r="R10" s="15" t="s">
        <v>2</v>
      </c>
      <c r="S10" s="16" t="s">
        <v>3</v>
      </c>
    </row>
    <row r="11" spans="1:40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8"/>
      <c r="R11" s="20"/>
      <c r="S11" s="21"/>
    </row>
    <row r="12" spans="1:40" x14ac:dyDescent="0.25">
      <c r="A12" s="1">
        <v>1</v>
      </c>
      <c r="B12" s="37">
        <v>6001</v>
      </c>
      <c r="C12" s="38" t="s">
        <v>108</v>
      </c>
      <c r="D12" s="36" t="s">
        <v>109</v>
      </c>
      <c r="E12" s="38" t="s">
        <v>110</v>
      </c>
      <c r="F12" s="24" t="s">
        <v>36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5</v>
      </c>
      <c r="N12" s="1">
        <v>10</v>
      </c>
      <c r="O12" s="1">
        <v>4</v>
      </c>
      <c r="P12" s="1">
        <v>3</v>
      </c>
      <c r="Q12" s="25">
        <f>SUM(G12:P12)</f>
        <v>28</v>
      </c>
      <c r="R12" s="25">
        <f>Q12/39*100</f>
        <v>71.794871794871796</v>
      </c>
      <c r="S12" s="24" t="s">
        <v>219</v>
      </c>
    </row>
    <row r="13" spans="1:40" x14ac:dyDescent="0.25">
      <c r="A13" s="1">
        <v>2</v>
      </c>
      <c r="B13" s="37">
        <v>6002</v>
      </c>
      <c r="C13" s="38" t="s">
        <v>111</v>
      </c>
      <c r="D13" s="36" t="s">
        <v>112</v>
      </c>
      <c r="E13" s="38" t="s">
        <v>113</v>
      </c>
      <c r="F13" s="24" t="s">
        <v>36</v>
      </c>
      <c r="G13" s="24">
        <v>0</v>
      </c>
      <c r="H13" s="24">
        <v>1</v>
      </c>
      <c r="I13" s="24">
        <v>1</v>
      </c>
      <c r="J13" s="24">
        <v>1</v>
      </c>
      <c r="K13" s="24">
        <v>1</v>
      </c>
      <c r="L13" s="24">
        <v>1</v>
      </c>
      <c r="M13" s="24">
        <v>5</v>
      </c>
      <c r="N13" s="24">
        <v>10</v>
      </c>
      <c r="O13" s="24">
        <v>3</v>
      </c>
      <c r="P13" s="24">
        <v>0</v>
      </c>
      <c r="Q13" s="25">
        <f t="shared" ref="Q13:Q50" si="0">SUM(G13:P13)</f>
        <v>23</v>
      </c>
      <c r="R13" s="25">
        <f t="shared" ref="R13:R50" si="1">Q13/39*100</f>
        <v>58.974358974358978</v>
      </c>
      <c r="S13" s="24" t="s">
        <v>6</v>
      </c>
    </row>
    <row r="14" spans="1:40" x14ac:dyDescent="0.25">
      <c r="A14" s="1">
        <v>3</v>
      </c>
      <c r="B14" s="37">
        <v>6003</v>
      </c>
      <c r="C14" s="38" t="s">
        <v>114</v>
      </c>
      <c r="D14" s="38" t="s">
        <v>115</v>
      </c>
      <c r="E14" s="38" t="s">
        <v>116</v>
      </c>
      <c r="F14" s="24" t="s">
        <v>36</v>
      </c>
      <c r="G14" s="24">
        <v>0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3</v>
      </c>
      <c r="N14" s="24">
        <v>10</v>
      </c>
      <c r="O14" s="24">
        <v>0</v>
      </c>
      <c r="P14" s="24">
        <v>0</v>
      </c>
      <c r="Q14" s="25">
        <f t="shared" si="0"/>
        <v>18</v>
      </c>
      <c r="R14" s="25">
        <f t="shared" si="1"/>
        <v>46.153846153846153</v>
      </c>
      <c r="S14" s="24"/>
    </row>
    <row r="15" spans="1:40" x14ac:dyDescent="0.25">
      <c r="A15" s="1">
        <v>4</v>
      </c>
      <c r="B15" s="37">
        <v>6004</v>
      </c>
      <c r="C15" s="38" t="s">
        <v>117</v>
      </c>
      <c r="D15" s="38" t="s">
        <v>118</v>
      </c>
      <c r="E15" s="38" t="s">
        <v>119</v>
      </c>
      <c r="F15" s="24" t="s">
        <v>36</v>
      </c>
      <c r="G15" s="24">
        <v>1</v>
      </c>
      <c r="H15" s="24">
        <v>1</v>
      </c>
      <c r="I15" s="24">
        <v>1</v>
      </c>
      <c r="J15" s="24">
        <v>1</v>
      </c>
      <c r="K15" s="24">
        <v>1</v>
      </c>
      <c r="L15" s="24">
        <v>0</v>
      </c>
      <c r="M15" s="24">
        <v>4</v>
      </c>
      <c r="N15" s="24">
        <v>6</v>
      </c>
      <c r="O15" s="24">
        <v>4</v>
      </c>
      <c r="P15" s="24">
        <v>3</v>
      </c>
      <c r="Q15" s="25">
        <f t="shared" si="0"/>
        <v>22</v>
      </c>
      <c r="R15" s="25">
        <f t="shared" si="1"/>
        <v>56.410256410256409</v>
      </c>
      <c r="S15" s="24" t="s">
        <v>6</v>
      </c>
    </row>
    <row r="16" spans="1:40" x14ac:dyDescent="0.25">
      <c r="A16" s="1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>
        <f t="shared" si="0"/>
        <v>0</v>
      </c>
      <c r="R16" s="25">
        <f t="shared" si="1"/>
        <v>0</v>
      </c>
      <c r="S16" s="24"/>
    </row>
    <row r="17" spans="1:19" x14ac:dyDescent="0.25">
      <c r="A17" s="1">
        <v>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>
        <f t="shared" si="0"/>
        <v>0</v>
      </c>
      <c r="R17" s="25">
        <f t="shared" si="1"/>
        <v>0</v>
      </c>
      <c r="S17" s="24"/>
    </row>
    <row r="18" spans="1:19" x14ac:dyDescent="0.25">
      <c r="A18" s="1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>
        <f t="shared" si="0"/>
        <v>0</v>
      </c>
      <c r="R18" s="25">
        <f t="shared" si="1"/>
        <v>0</v>
      </c>
      <c r="S18" s="24"/>
    </row>
    <row r="19" spans="1:19" x14ac:dyDescent="0.25">
      <c r="A19" s="1">
        <v>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>
        <f t="shared" si="0"/>
        <v>0</v>
      </c>
      <c r="R19" s="25">
        <f t="shared" si="1"/>
        <v>0</v>
      </c>
      <c r="S19" s="24"/>
    </row>
    <row r="20" spans="1:19" x14ac:dyDescent="0.25">
      <c r="A20" s="1">
        <v>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>
        <f t="shared" si="0"/>
        <v>0</v>
      </c>
      <c r="R20" s="25">
        <f t="shared" si="1"/>
        <v>0</v>
      </c>
      <c r="S20" s="24"/>
    </row>
    <row r="21" spans="1:19" x14ac:dyDescent="0.25">
      <c r="A21" s="1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>
        <f t="shared" si="0"/>
        <v>0</v>
      </c>
      <c r="R21" s="25">
        <f t="shared" si="1"/>
        <v>0</v>
      </c>
      <c r="S21" s="24"/>
    </row>
    <row r="22" spans="1:19" x14ac:dyDescent="0.25">
      <c r="A22" s="1">
        <v>11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>
        <f t="shared" si="0"/>
        <v>0</v>
      </c>
      <c r="R22" s="25">
        <f t="shared" si="1"/>
        <v>0</v>
      </c>
      <c r="S22" s="24"/>
    </row>
    <row r="23" spans="1:19" x14ac:dyDescent="0.25">
      <c r="A23" s="1">
        <v>12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>
        <f t="shared" si="0"/>
        <v>0</v>
      </c>
      <c r="R23" s="25">
        <f t="shared" si="1"/>
        <v>0</v>
      </c>
      <c r="S23" s="24"/>
    </row>
    <row r="24" spans="1:19" x14ac:dyDescent="0.25">
      <c r="A24" s="1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>
        <f t="shared" si="0"/>
        <v>0</v>
      </c>
      <c r="R24" s="25">
        <f t="shared" si="1"/>
        <v>0</v>
      </c>
      <c r="S24" s="24"/>
    </row>
    <row r="25" spans="1:19" x14ac:dyDescent="0.25">
      <c r="A25" s="1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>
        <f t="shared" si="0"/>
        <v>0</v>
      </c>
      <c r="R25" s="25">
        <f t="shared" si="1"/>
        <v>0</v>
      </c>
      <c r="S25" s="24"/>
    </row>
    <row r="26" spans="1:19" x14ac:dyDescent="0.25">
      <c r="A26" s="1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>
        <f t="shared" si="0"/>
        <v>0</v>
      </c>
      <c r="R26" s="25">
        <f t="shared" si="1"/>
        <v>0</v>
      </c>
      <c r="S26" s="24"/>
    </row>
    <row r="27" spans="1:19" x14ac:dyDescent="0.25">
      <c r="A27" s="1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>
        <f t="shared" si="0"/>
        <v>0</v>
      </c>
      <c r="R27" s="25">
        <f t="shared" si="1"/>
        <v>0</v>
      </c>
      <c r="S27" s="24"/>
    </row>
    <row r="28" spans="1:19" x14ac:dyDescent="0.25">
      <c r="A28" s="1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>
        <f t="shared" si="0"/>
        <v>0</v>
      </c>
      <c r="R28" s="25">
        <f t="shared" si="1"/>
        <v>0</v>
      </c>
      <c r="S28" s="24"/>
    </row>
    <row r="29" spans="1:19" x14ac:dyDescent="0.25">
      <c r="A29" s="1">
        <v>18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>
        <f t="shared" si="0"/>
        <v>0</v>
      </c>
      <c r="R29" s="25">
        <f t="shared" si="1"/>
        <v>0</v>
      </c>
      <c r="S29" s="24"/>
    </row>
    <row r="30" spans="1:19" x14ac:dyDescent="0.25">
      <c r="A30" s="1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>
        <f t="shared" si="0"/>
        <v>0</v>
      </c>
      <c r="R30" s="25">
        <f t="shared" si="1"/>
        <v>0</v>
      </c>
      <c r="S30" s="24"/>
    </row>
    <row r="31" spans="1:19" x14ac:dyDescent="0.25">
      <c r="A31" s="1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>
        <f t="shared" si="0"/>
        <v>0</v>
      </c>
      <c r="R31" s="25">
        <f t="shared" si="1"/>
        <v>0</v>
      </c>
      <c r="S31" s="24"/>
    </row>
    <row r="32" spans="1:19" x14ac:dyDescent="0.25">
      <c r="A32" s="1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>
        <f t="shared" si="0"/>
        <v>0</v>
      </c>
      <c r="R32" s="25">
        <f t="shared" si="1"/>
        <v>0</v>
      </c>
      <c r="S32" s="24"/>
    </row>
    <row r="33" spans="1:19" x14ac:dyDescent="0.25">
      <c r="A33" s="1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>
        <f t="shared" si="0"/>
        <v>0</v>
      </c>
      <c r="R33" s="25">
        <f t="shared" si="1"/>
        <v>0</v>
      </c>
      <c r="S33" s="24"/>
    </row>
    <row r="34" spans="1:19" x14ac:dyDescent="0.25">
      <c r="A34" s="1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>
        <f t="shared" si="0"/>
        <v>0</v>
      </c>
      <c r="R34" s="25">
        <f t="shared" si="1"/>
        <v>0</v>
      </c>
      <c r="S34" s="24"/>
    </row>
    <row r="35" spans="1:19" ht="25.5" customHeight="1" x14ac:dyDescent="0.25">
      <c r="A35" s="1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>
        <f t="shared" si="0"/>
        <v>0</v>
      </c>
      <c r="R35" s="25">
        <f t="shared" si="1"/>
        <v>0</v>
      </c>
      <c r="S35" s="24"/>
    </row>
    <row r="36" spans="1:19" x14ac:dyDescent="0.25">
      <c r="A36" s="1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>
        <f t="shared" si="0"/>
        <v>0</v>
      </c>
      <c r="R36" s="25">
        <f t="shared" si="1"/>
        <v>0</v>
      </c>
      <c r="S36" s="24"/>
    </row>
    <row r="37" spans="1:19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>
        <f t="shared" si="0"/>
        <v>0</v>
      </c>
      <c r="R37" s="25">
        <f t="shared" si="1"/>
        <v>0</v>
      </c>
      <c r="S37" s="24"/>
    </row>
    <row r="38" spans="1:19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>
        <f t="shared" si="0"/>
        <v>0</v>
      </c>
      <c r="R38" s="25">
        <f t="shared" si="1"/>
        <v>0</v>
      </c>
      <c r="S38" s="24"/>
    </row>
    <row r="39" spans="1:19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>
        <f t="shared" si="0"/>
        <v>0</v>
      </c>
      <c r="R39" s="25">
        <f t="shared" si="1"/>
        <v>0</v>
      </c>
      <c r="S39" s="24"/>
    </row>
    <row r="40" spans="1:19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>
        <f t="shared" si="0"/>
        <v>0</v>
      </c>
      <c r="R40" s="25">
        <f t="shared" si="1"/>
        <v>0</v>
      </c>
      <c r="S40" s="24"/>
    </row>
    <row r="41" spans="1:19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>
        <f t="shared" si="0"/>
        <v>0</v>
      </c>
      <c r="R41" s="25">
        <f t="shared" si="1"/>
        <v>0</v>
      </c>
      <c r="S41" s="24"/>
    </row>
    <row r="42" spans="1:19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>
        <f t="shared" si="0"/>
        <v>0</v>
      </c>
      <c r="R42" s="25">
        <f t="shared" si="1"/>
        <v>0</v>
      </c>
      <c r="S42" s="24"/>
    </row>
    <row r="43" spans="1:19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>
        <f t="shared" si="0"/>
        <v>0</v>
      </c>
      <c r="R43" s="25">
        <f t="shared" si="1"/>
        <v>0</v>
      </c>
      <c r="S43" s="24"/>
    </row>
    <row r="44" spans="1:19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5">
        <f t="shared" si="0"/>
        <v>0</v>
      </c>
      <c r="R44" s="25">
        <f t="shared" si="1"/>
        <v>0</v>
      </c>
      <c r="S44" s="24"/>
    </row>
    <row r="45" spans="1:19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>
        <f t="shared" si="0"/>
        <v>0</v>
      </c>
      <c r="R45" s="25">
        <f t="shared" si="1"/>
        <v>0</v>
      </c>
      <c r="S45" s="24"/>
    </row>
    <row r="46" spans="1:19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5">
        <f t="shared" si="0"/>
        <v>0</v>
      </c>
      <c r="R46" s="25">
        <f t="shared" si="1"/>
        <v>0</v>
      </c>
      <c r="S46" s="24"/>
    </row>
    <row r="47" spans="1:19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5">
        <f t="shared" si="0"/>
        <v>0</v>
      </c>
      <c r="R47" s="25">
        <f t="shared" si="1"/>
        <v>0</v>
      </c>
      <c r="S47" s="24"/>
    </row>
    <row r="48" spans="1:19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>
        <f t="shared" si="0"/>
        <v>0</v>
      </c>
      <c r="R48" s="25">
        <f t="shared" si="1"/>
        <v>0</v>
      </c>
      <c r="S48" s="24"/>
    </row>
    <row r="49" spans="1:19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>
        <f t="shared" si="0"/>
        <v>0</v>
      </c>
      <c r="R49" s="25">
        <f t="shared" si="1"/>
        <v>0</v>
      </c>
      <c r="S49" s="24"/>
    </row>
    <row r="50" spans="1:19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>
        <f t="shared" si="0"/>
        <v>0</v>
      </c>
      <c r="R50" s="25">
        <f t="shared" si="1"/>
        <v>0</v>
      </c>
      <c r="S50" s="24"/>
    </row>
    <row r="51" spans="1:19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3" spans="1:19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5" spans="1:19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7" spans="1:19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</row>
    <row r="58" spans="1:19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9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9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2" spans="1:19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9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9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16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</sheetData>
  <mergeCells count="27">
    <mergeCell ref="A53:P53"/>
    <mergeCell ref="Q53:R53"/>
    <mergeCell ref="A55:P55"/>
    <mergeCell ref="Q55:R55"/>
    <mergeCell ref="A57:P57"/>
    <mergeCell ref="A51:P51"/>
    <mergeCell ref="Q51:R51"/>
    <mergeCell ref="J10:J11"/>
    <mergeCell ref="K10:K11"/>
    <mergeCell ref="L10:L11"/>
    <mergeCell ref="M10:M11"/>
    <mergeCell ref="N10:N11"/>
    <mergeCell ref="O10:O11"/>
    <mergeCell ref="A2:S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P10:P11"/>
    <mergeCell ref="Q10:Q11"/>
    <mergeCell ref="R10:R11"/>
    <mergeCell ref="S10:S11"/>
  </mergeCells>
  <pageMargins left="1.36" right="0.31" top="0.51" bottom="0.53" header="0.43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69"/>
  <sheetViews>
    <sheetView zoomScale="89" zoomScaleNormal="89" workbookViewId="0">
      <selection activeCell="C5" sqref="C5:C6"/>
    </sheetView>
  </sheetViews>
  <sheetFormatPr defaultColWidth="9.140625" defaultRowHeight="15" x14ac:dyDescent="0.25"/>
  <cols>
    <col min="1" max="1" width="7.5703125" style="4" customWidth="1"/>
    <col min="2" max="2" width="17.5703125" style="4" customWidth="1"/>
    <col min="3" max="3" width="18" style="4" customWidth="1"/>
    <col min="4" max="4" width="16.7109375" style="4" customWidth="1"/>
    <col min="5" max="5" width="17.85546875" style="4" customWidth="1"/>
    <col min="6" max="6" width="17.7109375" style="4" customWidth="1"/>
    <col min="7" max="7" width="10.85546875" style="4" customWidth="1"/>
    <col min="8" max="8" width="10.7109375" style="4" customWidth="1"/>
    <col min="9" max="9" width="10.85546875" style="4" customWidth="1"/>
    <col min="10" max="11" width="10.7109375" style="4" customWidth="1"/>
    <col min="12" max="12" width="10.42578125" style="4" customWidth="1"/>
    <col min="13" max="13" width="11.5703125" style="4" customWidth="1"/>
    <col min="14" max="14" width="11" style="4" customWidth="1"/>
    <col min="15" max="15" width="12.140625" style="4" customWidth="1"/>
    <col min="16" max="16" width="17.7109375" style="4" customWidth="1"/>
    <col min="17" max="17" width="18.7109375" style="4" customWidth="1"/>
    <col min="18" max="16384" width="9.140625" style="4"/>
  </cols>
  <sheetData>
    <row r="2" spans="1:38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5" t="s">
        <v>7</v>
      </c>
      <c r="B3" s="5"/>
      <c r="C3" s="5"/>
      <c r="D3" s="6"/>
      <c r="E3" s="6"/>
      <c r="F3" s="6"/>
      <c r="G3" s="6"/>
      <c r="M3" s="7" t="s">
        <v>9</v>
      </c>
      <c r="N3" s="7"/>
      <c r="P3" s="8">
        <v>40</v>
      </c>
      <c r="R3" s="6"/>
      <c r="S3" s="6"/>
      <c r="V3" s="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9"/>
      <c r="AL3" s="3"/>
    </row>
    <row r="4" spans="1:38" x14ac:dyDescent="0.25">
      <c r="A4" s="6" t="s">
        <v>27</v>
      </c>
      <c r="B4" s="6"/>
      <c r="C4" s="7"/>
      <c r="D4" s="7"/>
      <c r="E4" s="7"/>
      <c r="F4" s="7"/>
      <c r="G4" s="7"/>
      <c r="M4" s="7" t="s">
        <v>10</v>
      </c>
      <c r="P4" s="6"/>
      <c r="S4" s="6"/>
      <c r="V4" s="6"/>
      <c r="W4" s="3"/>
      <c r="X4" s="3"/>
      <c r="Y4" s="3"/>
      <c r="Z4" s="3"/>
      <c r="AA4" s="3"/>
      <c r="AB4" s="3"/>
      <c r="AC4" s="3"/>
      <c r="AL4" s="3"/>
    </row>
    <row r="5" spans="1:38" x14ac:dyDescent="0.25">
      <c r="A5" s="6" t="s">
        <v>8</v>
      </c>
      <c r="B5" s="6"/>
      <c r="C5" s="6" t="s">
        <v>34</v>
      </c>
      <c r="D5" s="6"/>
      <c r="E5" s="6"/>
      <c r="F5" s="6"/>
      <c r="G5" s="6"/>
      <c r="M5" s="6" t="s">
        <v>11</v>
      </c>
      <c r="N5" s="6"/>
      <c r="O5" s="6"/>
      <c r="P5" s="7"/>
      <c r="S5" s="6"/>
      <c r="V5" s="7"/>
      <c r="W5" s="3"/>
      <c r="X5" s="3"/>
      <c r="Y5" s="3"/>
      <c r="Z5" s="3"/>
      <c r="AA5" s="3"/>
      <c r="AB5" s="3"/>
      <c r="AC5" s="3"/>
      <c r="AL5" s="3"/>
    </row>
    <row r="6" spans="1:38" x14ac:dyDescent="0.25">
      <c r="A6" s="7" t="s">
        <v>4</v>
      </c>
      <c r="B6" s="7"/>
      <c r="C6" s="7" t="s">
        <v>36</v>
      </c>
      <c r="D6" s="7"/>
      <c r="E6" s="7"/>
      <c r="F6" s="7"/>
      <c r="G6" s="7"/>
      <c r="M6" s="7" t="s">
        <v>6</v>
      </c>
      <c r="N6" s="10" t="s">
        <v>25</v>
      </c>
      <c r="O6" s="7"/>
      <c r="P6" s="3"/>
      <c r="S6" s="7"/>
      <c r="V6" s="7"/>
      <c r="W6" s="3"/>
      <c r="X6" s="3"/>
      <c r="Y6" s="3"/>
      <c r="Z6" s="3"/>
      <c r="AA6" s="3"/>
      <c r="AB6" s="3"/>
      <c r="AC6" s="3"/>
      <c r="AL6" s="3"/>
    </row>
    <row r="7" spans="1:38" x14ac:dyDescent="0.25">
      <c r="A7" s="3"/>
      <c r="B7" s="3"/>
      <c r="C7" s="3"/>
      <c r="D7" s="3"/>
      <c r="E7" s="3"/>
      <c r="F7" s="3"/>
      <c r="G7" s="3"/>
      <c r="M7" s="7" t="s">
        <v>5</v>
      </c>
      <c r="N7" s="7" t="s">
        <v>12</v>
      </c>
      <c r="O7" s="7"/>
      <c r="P7" s="11"/>
      <c r="S7" s="3"/>
      <c r="V7" s="3"/>
      <c r="W7" s="3"/>
      <c r="X7" s="3"/>
      <c r="Y7" s="3"/>
      <c r="Z7" s="3"/>
      <c r="AA7" s="3"/>
      <c r="AB7" s="3"/>
      <c r="AC7" s="3"/>
      <c r="AL7" s="3"/>
    </row>
    <row r="8" spans="1:3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7"/>
      <c r="S8" s="12"/>
    </row>
    <row r="10" spans="1:38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13</v>
      </c>
      <c r="P10" s="15" t="s">
        <v>2</v>
      </c>
      <c r="Q10" s="16" t="s">
        <v>3</v>
      </c>
    </row>
    <row r="11" spans="1:38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8"/>
      <c r="P11" s="20"/>
      <c r="Q11" s="21"/>
    </row>
    <row r="12" spans="1:38" x14ac:dyDescent="0.25">
      <c r="A12" s="1">
        <v>1</v>
      </c>
      <c r="B12" s="37">
        <v>7001</v>
      </c>
      <c r="C12" s="35" t="s">
        <v>120</v>
      </c>
      <c r="D12" s="36" t="s">
        <v>121</v>
      </c>
      <c r="E12" s="1" t="s">
        <v>122</v>
      </c>
      <c r="F12" s="24" t="s">
        <v>36</v>
      </c>
      <c r="G12" s="1">
        <v>3</v>
      </c>
      <c r="H12" s="1">
        <v>0</v>
      </c>
      <c r="I12" s="1">
        <v>0</v>
      </c>
      <c r="J12" s="1">
        <v>0</v>
      </c>
      <c r="K12" s="1">
        <v>2</v>
      </c>
      <c r="L12" s="1">
        <v>2</v>
      </c>
      <c r="M12" s="1">
        <v>2</v>
      </c>
      <c r="N12" s="1">
        <v>1</v>
      </c>
      <c r="O12" s="25">
        <f>SUM(G12:N12)</f>
        <v>10</v>
      </c>
      <c r="P12" s="25">
        <f>O12/40*100</f>
        <v>25</v>
      </c>
      <c r="Q12" s="24"/>
    </row>
    <row r="13" spans="1:38" x14ac:dyDescent="0.25">
      <c r="A13" s="1">
        <v>2</v>
      </c>
      <c r="B13" s="37">
        <v>7002</v>
      </c>
      <c r="C13" s="24" t="s">
        <v>123</v>
      </c>
      <c r="D13" s="36" t="s">
        <v>124</v>
      </c>
      <c r="E13" s="24" t="s">
        <v>57</v>
      </c>
      <c r="F13" s="24" t="s">
        <v>36</v>
      </c>
      <c r="G13" s="24">
        <v>4</v>
      </c>
      <c r="H13" s="24">
        <v>0</v>
      </c>
      <c r="I13" s="24">
        <v>0</v>
      </c>
      <c r="J13" s="24">
        <v>0</v>
      </c>
      <c r="K13" s="24">
        <v>2</v>
      </c>
      <c r="L13" s="24">
        <v>0</v>
      </c>
      <c r="M13" s="24">
        <v>0</v>
      </c>
      <c r="N13" s="24">
        <v>5</v>
      </c>
      <c r="O13" s="25">
        <f t="shared" ref="O13:O50" si="0">SUM(G13:N13)</f>
        <v>11</v>
      </c>
      <c r="P13" s="25">
        <f t="shared" ref="P13:P50" si="1">O13/40*100</f>
        <v>27.500000000000004</v>
      </c>
      <c r="Q13" s="24"/>
    </row>
    <row r="14" spans="1:38" x14ac:dyDescent="0.25">
      <c r="A14" s="1">
        <v>3</v>
      </c>
      <c r="B14" s="37">
        <v>7003</v>
      </c>
      <c r="C14" s="24" t="s">
        <v>125</v>
      </c>
      <c r="D14" s="24" t="s">
        <v>126</v>
      </c>
      <c r="E14" s="24" t="s">
        <v>57</v>
      </c>
      <c r="F14" s="24" t="s">
        <v>36</v>
      </c>
      <c r="G14" s="24">
        <v>3</v>
      </c>
      <c r="H14" s="24">
        <v>0</v>
      </c>
      <c r="I14" s="24">
        <v>1</v>
      </c>
      <c r="J14" s="24">
        <v>0</v>
      </c>
      <c r="K14" s="24">
        <v>1</v>
      </c>
      <c r="L14" s="24">
        <v>2</v>
      </c>
      <c r="M14" s="24">
        <v>3</v>
      </c>
      <c r="N14" s="24">
        <v>5</v>
      </c>
      <c r="O14" s="25">
        <f t="shared" si="0"/>
        <v>15</v>
      </c>
      <c r="P14" s="25">
        <f t="shared" si="1"/>
        <v>37.5</v>
      </c>
      <c r="Q14" s="24"/>
    </row>
    <row r="15" spans="1:38" x14ac:dyDescent="0.25">
      <c r="A15" s="1">
        <v>4</v>
      </c>
      <c r="B15" s="37">
        <v>7004</v>
      </c>
      <c r="C15" s="24" t="s">
        <v>127</v>
      </c>
      <c r="D15" s="24" t="s">
        <v>76</v>
      </c>
      <c r="E15" s="24" t="s">
        <v>53</v>
      </c>
      <c r="F15" s="24" t="s">
        <v>36</v>
      </c>
      <c r="G15" s="24">
        <v>3</v>
      </c>
      <c r="H15" s="24">
        <v>0</v>
      </c>
      <c r="I15" s="24">
        <v>0</v>
      </c>
      <c r="J15" s="24">
        <v>5</v>
      </c>
      <c r="K15" s="24">
        <v>1</v>
      </c>
      <c r="L15" s="24">
        <v>0</v>
      </c>
      <c r="M15" s="24">
        <v>2</v>
      </c>
      <c r="N15" s="24">
        <v>0</v>
      </c>
      <c r="O15" s="25">
        <f t="shared" si="0"/>
        <v>11</v>
      </c>
      <c r="P15" s="25">
        <f t="shared" si="1"/>
        <v>27.500000000000004</v>
      </c>
      <c r="Q15" s="24"/>
    </row>
    <row r="16" spans="1:38" x14ac:dyDescent="0.25">
      <c r="A16" s="1">
        <v>5</v>
      </c>
      <c r="B16" s="37">
        <v>7005</v>
      </c>
      <c r="C16" s="24" t="s">
        <v>128</v>
      </c>
      <c r="D16" s="24" t="s">
        <v>129</v>
      </c>
      <c r="E16" s="24" t="s">
        <v>105</v>
      </c>
      <c r="F16" s="24" t="s">
        <v>36</v>
      </c>
      <c r="G16" s="24">
        <v>2</v>
      </c>
      <c r="H16" s="24">
        <v>0</v>
      </c>
      <c r="I16" s="24">
        <v>0</v>
      </c>
      <c r="J16" s="24">
        <v>0</v>
      </c>
      <c r="K16" s="24">
        <v>2</v>
      </c>
      <c r="L16" s="24">
        <v>0</v>
      </c>
      <c r="M16" s="24">
        <v>2</v>
      </c>
      <c r="N16" s="24">
        <v>5</v>
      </c>
      <c r="O16" s="25">
        <f t="shared" si="0"/>
        <v>11</v>
      </c>
      <c r="P16" s="25">
        <f t="shared" si="1"/>
        <v>27.500000000000004</v>
      </c>
      <c r="Q16" s="24"/>
    </row>
    <row r="17" spans="1:17" x14ac:dyDescent="0.25">
      <c r="A17" s="1">
        <v>6</v>
      </c>
      <c r="B17" s="37">
        <v>7006</v>
      </c>
      <c r="C17" s="24" t="s">
        <v>130</v>
      </c>
      <c r="D17" s="24" t="s">
        <v>131</v>
      </c>
      <c r="E17" s="24" t="s">
        <v>119</v>
      </c>
      <c r="F17" s="24" t="s">
        <v>36</v>
      </c>
      <c r="G17" s="24">
        <v>2</v>
      </c>
      <c r="H17" s="24">
        <v>0</v>
      </c>
      <c r="I17" s="24">
        <v>0</v>
      </c>
      <c r="J17" s="24">
        <v>0</v>
      </c>
      <c r="K17" s="24">
        <v>3</v>
      </c>
      <c r="L17" s="24">
        <v>0</v>
      </c>
      <c r="M17" s="24">
        <v>2</v>
      </c>
      <c r="N17" s="24">
        <v>5</v>
      </c>
      <c r="O17" s="25">
        <f t="shared" si="0"/>
        <v>12</v>
      </c>
      <c r="P17" s="25">
        <f t="shared" si="1"/>
        <v>30</v>
      </c>
      <c r="Q17" s="24"/>
    </row>
    <row r="18" spans="1:17" x14ac:dyDescent="0.25">
      <c r="A18" s="1">
        <v>7</v>
      </c>
      <c r="B18" s="37">
        <v>7007</v>
      </c>
      <c r="C18" s="24" t="s">
        <v>132</v>
      </c>
      <c r="D18" s="24" t="s">
        <v>133</v>
      </c>
      <c r="E18" s="24" t="s">
        <v>77</v>
      </c>
      <c r="F18" s="24" t="s">
        <v>36</v>
      </c>
      <c r="G18" s="24">
        <v>2</v>
      </c>
      <c r="H18" s="24">
        <v>0</v>
      </c>
      <c r="I18" s="24">
        <v>0</v>
      </c>
      <c r="J18" s="24">
        <v>0</v>
      </c>
      <c r="K18" s="24">
        <v>2</v>
      </c>
      <c r="L18" s="24">
        <v>2</v>
      </c>
      <c r="M18" s="24">
        <v>2</v>
      </c>
      <c r="N18" s="24">
        <v>5</v>
      </c>
      <c r="O18" s="25">
        <f t="shared" si="0"/>
        <v>13</v>
      </c>
      <c r="P18" s="25">
        <f t="shared" si="1"/>
        <v>32.5</v>
      </c>
      <c r="Q18" s="24"/>
    </row>
    <row r="19" spans="1:17" x14ac:dyDescent="0.25">
      <c r="A19" s="1">
        <v>8</v>
      </c>
      <c r="B19" s="37">
        <v>7008</v>
      </c>
      <c r="C19" s="24" t="s">
        <v>134</v>
      </c>
      <c r="D19" s="24" t="s">
        <v>71</v>
      </c>
      <c r="E19" s="24" t="s">
        <v>217</v>
      </c>
      <c r="F19" s="24" t="s">
        <v>36</v>
      </c>
      <c r="G19" s="24">
        <v>4</v>
      </c>
      <c r="H19" s="24">
        <v>1</v>
      </c>
      <c r="I19" s="24">
        <v>2</v>
      </c>
      <c r="J19" s="24">
        <v>1</v>
      </c>
      <c r="K19" s="24">
        <v>2</v>
      </c>
      <c r="L19" s="24">
        <v>0</v>
      </c>
      <c r="M19" s="24">
        <v>2</v>
      </c>
      <c r="N19" s="24">
        <v>5</v>
      </c>
      <c r="O19" s="25">
        <f t="shared" si="0"/>
        <v>17</v>
      </c>
      <c r="P19" s="25">
        <f t="shared" si="1"/>
        <v>42.5</v>
      </c>
      <c r="Q19" s="24"/>
    </row>
    <row r="20" spans="1:17" x14ac:dyDescent="0.25">
      <c r="A20" s="1">
        <v>9</v>
      </c>
      <c r="B20" s="37">
        <v>7009</v>
      </c>
      <c r="C20" s="24" t="s">
        <v>135</v>
      </c>
      <c r="D20" s="24" t="s">
        <v>136</v>
      </c>
      <c r="E20" s="24" t="s">
        <v>218</v>
      </c>
      <c r="F20" s="24" t="s">
        <v>36</v>
      </c>
      <c r="G20" s="24">
        <v>2</v>
      </c>
      <c r="H20" s="24">
        <v>0</v>
      </c>
      <c r="I20" s="24">
        <v>0</v>
      </c>
      <c r="J20" s="24">
        <v>0</v>
      </c>
      <c r="K20" s="24">
        <v>2</v>
      </c>
      <c r="L20" s="24">
        <v>0</v>
      </c>
      <c r="M20" s="24">
        <v>2</v>
      </c>
      <c r="N20" s="24">
        <v>5</v>
      </c>
      <c r="O20" s="25">
        <f t="shared" si="0"/>
        <v>11</v>
      </c>
      <c r="P20" s="25">
        <f t="shared" si="1"/>
        <v>27.500000000000004</v>
      </c>
      <c r="Q20" s="24"/>
    </row>
    <row r="21" spans="1:17" x14ac:dyDescent="0.25">
      <c r="A21" s="1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f t="shared" si="0"/>
        <v>0</v>
      </c>
      <c r="P21" s="25">
        <f t="shared" si="1"/>
        <v>0</v>
      </c>
      <c r="Q21" s="24"/>
    </row>
    <row r="22" spans="1:17" x14ac:dyDescent="0.25">
      <c r="A22" s="1">
        <v>11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f t="shared" si="0"/>
        <v>0</v>
      </c>
      <c r="P22" s="25">
        <f t="shared" si="1"/>
        <v>0</v>
      </c>
      <c r="Q22" s="24"/>
    </row>
    <row r="23" spans="1:17" x14ac:dyDescent="0.25">
      <c r="A23" s="1">
        <v>12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f t="shared" si="0"/>
        <v>0</v>
      </c>
      <c r="P23" s="25">
        <f t="shared" si="1"/>
        <v>0</v>
      </c>
      <c r="Q23" s="24"/>
    </row>
    <row r="24" spans="1:17" x14ac:dyDescent="0.25">
      <c r="A24" s="1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f t="shared" si="0"/>
        <v>0</v>
      </c>
      <c r="P24" s="25">
        <f t="shared" si="1"/>
        <v>0</v>
      </c>
      <c r="Q24" s="24"/>
    </row>
    <row r="25" spans="1:17" x14ac:dyDescent="0.25">
      <c r="A25" s="1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f t="shared" si="0"/>
        <v>0</v>
      </c>
      <c r="P25" s="25">
        <f t="shared" si="1"/>
        <v>0</v>
      </c>
      <c r="Q25" s="24"/>
    </row>
    <row r="26" spans="1:17" x14ac:dyDescent="0.25">
      <c r="A26" s="1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f t="shared" si="0"/>
        <v>0</v>
      </c>
      <c r="P26" s="25">
        <f t="shared" si="1"/>
        <v>0</v>
      </c>
      <c r="Q26" s="24"/>
    </row>
    <row r="27" spans="1:17" x14ac:dyDescent="0.25">
      <c r="A27" s="1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f t="shared" si="0"/>
        <v>0</v>
      </c>
      <c r="P27" s="25">
        <f t="shared" si="1"/>
        <v>0</v>
      </c>
      <c r="Q27" s="24"/>
    </row>
    <row r="28" spans="1:17" x14ac:dyDescent="0.25">
      <c r="A28" s="1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f t="shared" si="0"/>
        <v>0</v>
      </c>
      <c r="P28" s="25">
        <f t="shared" si="1"/>
        <v>0</v>
      </c>
      <c r="Q28" s="24"/>
    </row>
    <row r="29" spans="1:17" x14ac:dyDescent="0.25">
      <c r="A29" s="1">
        <v>18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f t="shared" si="0"/>
        <v>0</v>
      </c>
      <c r="P29" s="25">
        <f t="shared" si="1"/>
        <v>0</v>
      </c>
      <c r="Q29" s="24"/>
    </row>
    <row r="30" spans="1:17" x14ac:dyDescent="0.25">
      <c r="A30" s="1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f t="shared" si="0"/>
        <v>0</v>
      </c>
      <c r="P30" s="25">
        <f t="shared" si="1"/>
        <v>0</v>
      </c>
      <c r="Q30" s="24"/>
    </row>
    <row r="31" spans="1:17" x14ac:dyDescent="0.25">
      <c r="A31" s="1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f t="shared" si="0"/>
        <v>0</v>
      </c>
      <c r="P31" s="25">
        <f t="shared" si="1"/>
        <v>0</v>
      </c>
      <c r="Q31" s="24"/>
    </row>
    <row r="32" spans="1:17" x14ac:dyDescent="0.25">
      <c r="A32" s="1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f t="shared" si="0"/>
        <v>0</v>
      </c>
      <c r="P32" s="25">
        <f t="shared" si="1"/>
        <v>0</v>
      </c>
      <c r="Q32" s="24"/>
    </row>
    <row r="33" spans="1:17" x14ac:dyDescent="0.25">
      <c r="A33" s="1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f t="shared" si="0"/>
        <v>0</v>
      </c>
      <c r="P33" s="25">
        <f t="shared" si="1"/>
        <v>0</v>
      </c>
      <c r="Q33" s="24"/>
    </row>
    <row r="34" spans="1:17" x14ac:dyDescent="0.25">
      <c r="A34" s="1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f t="shared" si="0"/>
        <v>0</v>
      </c>
      <c r="P34" s="25">
        <f t="shared" si="1"/>
        <v>0</v>
      </c>
      <c r="Q34" s="24"/>
    </row>
    <row r="35" spans="1:17" ht="25.5" customHeight="1" x14ac:dyDescent="0.25">
      <c r="A35" s="1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f t="shared" si="0"/>
        <v>0</v>
      </c>
      <c r="P35" s="25">
        <f t="shared" si="1"/>
        <v>0</v>
      </c>
      <c r="Q35" s="24"/>
    </row>
    <row r="36" spans="1:17" x14ac:dyDescent="0.25">
      <c r="A36" s="1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f t="shared" si="0"/>
        <v>0</v>
      </c>
      <c r="P36" s="25">
        <f t="shared" si="1"/>
        <v>0</v>
      </c>
      <c r="Q36" s="24"/>
    </row>
    <row r="37" spans="1:17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f t="shared" si="0"/>
        <v>0</v>
      </c>
      <c r="P37" s="25">
        <f t="shared" si="1"/>
        <v>0</v>
      </c>
      <c r="Q37" s="24"/>
    </row>
    <row r="38" spans="1:17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f t="shared" si="0"/>
        <v>0</v>
      </c>
      <c r="P38" s="25">
        <f t="shared" si="1"/>
        <v>0</v>
      </c>
      <c r="Q38" s="24"/>
    </row>
    <row r="39" spans="1:17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f t="shared" si="0"/>
        <v>0</v>
      </c>
      <c r="P39" s="25">
        <f t="shared" si="1"/>
        <v>0</v>
      </c>
      <c r="Q39" s="24"/>
    </row>
    <row r="40" spans="1:17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f t="shared" si="0"/>
        <v>0</v>
      </c>
      <c r="P40" s="25">
        <f t="shared" si="1"/>
        <v>0</v>
      </c>
      <c r="Q40" s="24"/>
    </row>
    <row r="41" spans="1:17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f t="shared" si="0"/>
        <v>0</v>
      </c>
      <c r="P41" s="25">
        <f t="shared" si="1"/>
        <v>0</v>
      </c>
      <c r="Q41" s="24"/>
    </row>
    <row r="42" spans="1:17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f t="shared" si="0"/>
        <v>0</v>
      </c>
      <c r="P42" s="25">
        <f t="shared" si="1"/>
        <v>0</v>
      </c>
      <c r="Q42" s="24"/>
    </row>
    <row r="43" spans="1:17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f t="shared" si="0"/>
        <v>0</v>
      </c>
      <c r="P43" s="25">
        <f t="shared" si="1"/>
        <v>0</v>
      </c>
      <c r="Q43" s="24"/>
    </row>
    <row r="44" spans="1:17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f t="shared" si="0"/>
        <v>0</v>
      </c>
      <c r="P44" s="25">
        <f t="shared" si="1"/>
        <v>0</v>
      </c>
      <c r="Q44" s="24"/>
    </row>
    <row r="45" spans="1:17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f t="shared" si="0"/>
        <v>0</v>
      </c>
      <c r="P45" s="25">
        <f t="shared" si="1"/>
        <v>0</v>
      </c>
      <c r="Q45" s="24"/>
    </row>
    <row r="46" spans="1:17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f t="shared" si="0"/>
        <v>0</v>
      </c>
      <c r="P46" s="25">
        <f t="shared" si="1"/>
        <v>0</v>
      </c>
      <c r="Q46" s="24"/>
    </row>
    <row r="47" spans="1:17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f t="shared" si="0"/>
        <v>0</v>
      </c>
      <c r="P47" s="25">
        <f t="shared" si="1"/>
        <v>0</v>
      </c>
      <c r="Q47" s="24"/>
    </row>
    <row r="48" spans="1:17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f t="shared" si="0"/>
        <v>0</v>
      </c>
      <c r="P48" s="25">
        <f t="shared" si="1"/>
        <v>0</v>
      </c>
      <c r="Q48" s="24"/>
    </row>
    <row r="49" spans="1:17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f t="shared" si="0"/>
        <v>0</v>
      </c>
      <c r="P49" s="25">
        <f t="shared" si="1"/>
        <v>0</v>
      </c>
      <c r="Q49" s="24"/>
    </row>
    <row r="50" spans="1:17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f t="shared" si="0"/>
        <v>0</v>
      </c>
      <c r="P50" s="25">
        <f t="shared" si="1"/>
        <v>0</v>
      </c>
      <c r="Q50" s="24"/>
    </row>
    <row r="51" spans="1:17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3" spans="1:17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5" spans="1:17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7" spans="1:17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</row>
    <row r="58" spans="1:17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7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2" spans="1:17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7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7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</sheetData>
  <mergeCells count="25">
    <mergeCell ref="A53:N53"/>
    <mergeCell ref="O53:P53"/>
    <mergeCell ref="A55:N55"/>
    <mergeCell ref="O55:P55"/>
    <mergeCell ref="A57:N57"/>
    <mergeCell ref="A51:N51"/>
    <mergeCell ref="O51:P51"/>
    <mergeCell ref="J10:J11"/>
    <mergeCell ref="K10:K11"/>
    <mergeCell ref="L10:L11"/>
    <mergeCell ref="M10:M11"/>
    <mergeCell ref="N10:N11"/>
    <mergeCell ref="A2:Q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O10:O11"/>
    <mergeCell ref="P10:P11"/>
    <mergeCell ref="Q10:Q11"/>
  </mergeCells>
  <pageMargins left="1.36" right="0.31" top="0.51" bottom="0.53" header="0.43" footer="0.3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69"/>
  <sheetViews>
    <sheetView topLeftCell="C1" zoomScale="89" zoomScaleNormal="89" workbookViewId="0">
      <selection activeCell="D6" sqref="D6"/>
    </sheetView>
  </sheetViews>
  <sheetFormatPr defaultColWidth="9.140625" defaultRowHeight="15" x14ac:dyDescent="0.25"/>
  <cols>
    <col min="1" max="1" width="7.5703125" style="4" customWidth="1"/>
    <col min="2" max="2" width="12.28515625" style="4" customWidth="1"/>
    <col min="3" max="3" width="22.85546875" style="4" customWidth="1"/>
    <col min="4" max="4" width="20.7109375" style="4" customWidth="1"/>
    <col min="5" max="5" width="16" style="4" customWidth="1"/>
    <col min="6" max="6" width="35.7109375" style="4" customWidth="1"/>
    <col min="7" max="7" width="10.85546875" style="4" customWidth="1"/>
    <col min="8" max="8" width="10.7109375" style="4" customWidth="1"/>
    <col min="9" max="9" width="10.85546875" style="4" customWidth="1"/>
    <col min="10" max="11" width="10.7109375" style="4" customWidth="1"/>
    <col min="12" max="12" width="10.42578125" style="4" customWidth="1"/>
    <col min="13" max="13" width="11.5703125" style="4" customWidth="1"/>
    <col min="14" max="14" width="11" style="4" customWidth="1"/>
    <col min="15" max="15" width="12.140625" style="4" customWidth="1"/>
    <col min="16" max="16" width="17.7109375" style="4" customWidth="1"/>
    <col min="17" max="17" width="18.7109375" style="4" customWidth="1"/>
    <col min="18" max="16384" width="9.140625" style="4"/>
  </cols>
  <sheetData>
    <row r="2" spans="1:38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5" t="s">
        <v>7</v>
      </c>
      <c r="B3" s="5"/>
      <c r="C3" s="5"/>
      <c r="D3" s="6" t="s">
        <v>33</v>
      </c>
      <c r="E3" s="6"/>
      <c r="F3" s="6"/>
      <c r="G3" s="6"/>
      <c r="M3" s="7" t="s">
        <v>9</v>
      </c>
      <c r="N3" s="7"/>
      <c r="P3" s="8">
        <v>40</v>
      </c>
      <c r="R3" s="6"/>
      <c r="S3" s="6"/>
      <c r="V3" s="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9"/>
      <c r="AL3" s="3"/>
    </row>
    <row r="4" spans="1:38" x14ac:dyDescent="0.25">
      <c r="A4" s="6" t="s">
        <v>27</v>
      </c>
      <c r="B4" s="6"/>
      <c r="C4" s="7"/>
      <c r="D4" s="7"/>
      <c r="E4" s="7"/>
      <c r="F4" s="7"/>
      <c r="G4" s="7"/>
      <c r="M4" s="7" t="s">
        <v>10</v>
      </c>
      <c r="P4" s="6"/>
      <c r="S4" s="6"/>
      <c r="V4" s="6"/>
      <c r="W4" s="3"/>
      <c r="X4" s="3"/>
      <c r="Y4" s="3"/>
      <c r="Z4" s="3"/>
      <c r="AA4" s="3"/>
      <c r="AB4" s="3"/>
      <c r="AC4" s="3"/>
      <c r="AL4" s="3"/>
    </row>
    <row r="5" spans="1:38" x14ac:dyDescent="0.25">
      <c r="A5" s="6" t="s">
        <v>8</v>
      </c>
      <c r="B5" s="6"/>
      <c r="C5" s="6"/>
      <c r="D5" s="6" t="s">
        <v>34</v>
      </c>
      <c r="E5" s="6"/>
      <c r="F5" s="6"/>
      <c r="G5" s="6"/>
      <c r="M5" s="6" t="s">
        <v>11</v>
      </c>
      <c r="N5" s="6"/>
      <c r="O5" s="6"/>
      <c r="P5" s="7"/>
      <c r="S5" s="6"/>
      <c r="V5" s="7"/>
      <c r="W5" s="3"/>
      <c r="X5" s="3"/>
      <c r="Y5" s="3"/>
      <c r="Z5" s="3"/>
      <c r="AA5" s="3"/>
      <c r="AB5" s="3"/>
      <c r="AC5" s="3"/>
      <c r="AL5" s="3"/>
    </row>
    <row r="6" spans="1:38" x14ac:dyDescent="0.25">
      <c r="A6" s="7" t="s">
        <v>4</v>
      </c>
      <c r="B6" s="7"/>
      <c r="C6" s="7"/>
      <c r="D6" s="7" t="s">
        <v>36</v>
      </c>
      <c r="E6" s="3"/>
      <c r="F6" s="7"/>
      <c r="G6" s="7"/>
      <c r="M6" s="7" t="s">
        <v>6</v>
      </c>
      <c r="N6" s="10" t="s">
        <v>25</v>
      </c>
      <c r="O6" s="7"/>
      <c r="P6" s="3"/>
      <c r="S6" s="7"/>
      <c r="V6" s="7"/>
      <c r="W6" s="3"/>
      <c r="X6" s="3"/>
      <c r="Y6" s="3"/>
      <c r="Z6" s="3"/>
      <c r="AA6" s="3"/>
      <c r="AB6" s="3"/>
      <c r="AC6" s="3"/>
      <c r="AL6" s="3"/>
    </row>
    <row r="7" spans="1:38" x14ac:dyDescent="0.25">
      <c r="A7" s="3"/>
      <c r="B7" s="3"/>
      <c r="C7" s="3"/>
      <c r="D7" s="3"/>
      <c r="E7" s="3"/>
      <c r="F7" s="3"/>
      <c r="G7" s="3"/>
      <c r="M7" s="7" t="s">
        <v>5</v>
      </c>
      <c r="N7" s="7" t="s">
        <v>12</v>
      </c>
      <c r="O7" s="7"/>
      <c r="P7" s="11"/>
      <c r="S7" s="3"/>
      <c r="V7" s="3"/>
      <c r="W7" s="3"/>
      <c r="X7" s="3"/>
      <c r="Y7" s="3"/>
      <c r="Z7" s="3"/>
      <c r="AA7" s="3"/>
      <c r="AB7" s="3"/>
      <c r="AC7" s="3"/>
      <c r="AL7" s="3"/>
    </row>
    <row r="8" spans="1:3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7"/>
      <c r="S8" s="12"/>
    </row>
    <row r="10" spans="1:38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13</v>
      </c>
      <c r="P10" s="15" t="s">
        <v>2</v>
      </c>
      <c r="Q10" s="16" t="s">
        <v>3</v>
      </c>
    </row>
    <row r="11" spans="1:38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8"/>
      <c r="P11" s="20"/>
      <c r="Q11" s="21"/>
    </row>
    <row r="12" spans="1:38" x14ac:dyDescent="0.25">
      <c r="A12" s="1">
        <v>1</v>
      </c>
      <c r="B12" s="31" t="s">
        <v>91</v>
      </c>
      <c r="C12" s="1" t="s">
        <v>92</v>
      </c>
      <c r="D12" s="36" t="s">
        <v>93</v>
      </c>
      <c r="E12" s="1" t="s">
        <v>94</v>
      </c>
      <c r="F12" s="35" t="s">
        <v>34</v>
      </c>
      <c r="G12" s="1">
        <v>3</v>
      </c>
      <c r="H12" s="1">
        <v>0</v>
      </c>
      <c r="I12" s="1">
        <v>0</v>
      </c>
      <c r="J12" s="1">
        <v>5</v>
      </c>
      <c r="K12" s="1">
        <v>4</v>
      </c>
      <c r="L12" s="1">
        <v>2</v>
      </c>
      <c r="M12" s="1">
        <v>1</v>
      </c>
      <c r="N12" s="1">
        <v>3</v>
      </c>
      <c r="O12" s="24">
        <f>SUM(G12:N12)</f>
        <v>18</v>
      </c>
      <c r="P12" s="25">
        <f>O12/40*100</f>
        <v>45</v>
      </c>
      <c r="Q12" s="24"/>
    </row>
    <row r="13" spans="1:38" x14ac:dyDescent="0.25">
      <c r="A13" s="1">
        <v>2</v>
      </c>
      <c r="B13" s="32" t="s">
        <v>95</v>
      </c>
      <c r="C13" s="24" t="s">
        <v>96</v>
      </c>
      <c r="D13" s="36" t="s">
        <v>97</v>
      </c>
      <c r="E13" s="24" t="s">
        <v>98</v>
      </c>
      <c r="F13" s="35" t="s">
        <v>34</v>
      </c>
      <c r="G13" s="24">
        <v>2</v>
      </c>
      <c r="H13" s="24">
        <v>0</v>
      </c>
      <c r="I13" s="24">
        <v>1</v>
      </c>
      <c r="J13" s="24">
        <v>0</v>
      </c>
      <c r="K13" s="24">
        <v>4</v>
      </c>
      <c r="L13" s="24">
        <v>1</v>
      </c>
      <c r="M13" s="24">
        <v>2</v>
      </c>
      <c r="N13" s="24">
        <v>3</v>
      </c>
      <c r="O13" s="24">
        <f t="shared" ref="O13:O50" si="0">SUM(G13:N13)</f>
        <v>13</v>
      </c>
      <c r="P13" s="25">
        <f t="shared" ref="P13:P50" si="1">O13/40*100</f>
        <v>32.5</v>
      </c>
      <c r="Q13" s="24"/>
    </row>
    <row r="14" spans="1:38" x14ac:dyDescent="0.25">
      <c r="A14" s="1">
        <v>3</v>
      </c>
      <c r="B14" s="32" t="s">
        <v>99</v>
      </c>
      <c r="C14" s="24" t="s">
        <v>100</v>
      </c>
      <c r="D14" s="24" t="s">
        <v>101</v>
      </c>
      <c r="E14" s="24" t="s">
        <v>45</v>
      </c>
      <c r="F14" s="35" t="s">
        <v>34</v>
      </c>
      <c r="G14" s="24">
        <v>2</v>
      </c>
      <c r="H14" s="24">
        <v>0</v>
      </c>
      <c r="I14" s="24">
        <v>0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  <c r="O14" s="24">
        <f t="shared" si="0"/>
        <v>7</v>
      </c>
      <c r="P14" s="25">
        <f t="shared" si="1"/>
        <v>17.5</v>
      </c>
      <c r="Q14" s="24"/>
    </row>
    <row r="15" spans="1:38" x14ac:dyDescent="0.25">
      <c r="A15" s="1">
        <v>4</v>
      </c>
      <c r="B15" s="32" t="s">
        <v>102</v>
      </c>
      <c r="C15" s="24" t="s">
        <v>103</v>
      </c>
      <c r="D15" s="24" t="s">
        <v>104</v>
      </c>
      <c r="E15" s="24" t="s">
        <v>105</v>
      </c>
      <c r="F15" s="35" t="s">
        <v>34</v>
      </c>
      <c r="G15" s="24">
        <v>3</v>
      </c>
      <c r="H15" s="24">
        <v>0</v>
      </c>
      <c r="I15" s="24">
        <v>0</v>
      </c>
      <c r="J15" s="24">
        <v>5</v>
      </c>
      <c r="K15" s="24">
        <v>4</v>
      </c>
      <c r="L15" s="24">
        <v>2</v>
      </c>
      <c r="M15" s="24">
        <v>0</v>
      </c>
      <c r="N15" s="24">
        <v>3</v>
      </c>
      <c r="O15" s="24">
        <f t="shared" si="0"/>
        <v>17</v>
      </c>
      <c r="P15" s="25">
        <f t="shared" si="1"/>
        <v>42.5</v>
      </c>
      <c r="Q15" s="24"/>
    </row>
    <row r="16" spans="1:38" x14ac:dyDescent="0.25">
      <c r="A16" s="1">
        <v>5</v>
      </c>
      <c r="B16" s="32" t="s">
        <v>106</v>
      </c>
      <c r="C16" s="24" t="s">
        <v>107</v>
      </c>
      <c r="D16" s="24" t="s">
        <v>67</v>
      </c>
      <c r="E16" s="24" t="s">
        <v>68</v>
      </c>
      <c r="F16" s="35" t="s">
        <v>34</v>
      </c>
      <c r="G16" s="24">
        <v>3</v>
      </c>
      <c r="H16" s="24">
        <v>0</v>
      </c>
      <c r="I16" s="24">
        <v>0</v>
      </c>
      <c r="J16" s="24">
        <v>0</v>
      </c>
      <c r="K16" s="24">
        <v>2</v>
      </c>
      <c r="L16" s="24">
        <v>2</v>
      </c>
      <c r="M16" s="24">
        <v>0</v>
      </c>
      <c r="N16" s="24">
        <v>3</v>
      </c>
      <c r="O16" s="24">
        <f t="shared" si="0"/>
        <v>10</v>
      </c>
      <c r="P16" s="25">
        <f t="shared" si="1"/>
        <v>25</v>
      </c>
      <c r="Q16" s="24"/>
    </row>
    <row r="17" spans="1:17" x14ac:dyDescent="0.25">
      <c r="A17" s="1">
        <v>6</v>
      </c>
      <c r="B17" s="34" t="s">
        <v>137</v>
      </c>
      <c r="C17" s="24" t="s">
        <v>138</v>
      </c>
      <c r="D17" s="24" t="s">
        <v>139</v>
      </c>
      <c r="E17" s="24" t="s">
        <v>45</v>
      </c>
      <c r="F17" s="35" t="s">
        <v>36</v>
      </c>
      <c r="G17" s="24">
        <v>0</v>
      </c>
      <c r="H17" s="24">
        <v>0</v>
      </c>
      <c r="I17" s="24">
        <v>0</v>
      </c>
      <c r="J17" s="24">
        <v>0</v>
      </c>
      <c r="K17" s="24">
        <v>2</v>
      </c>
      <c r="L17" s="24">
        <v>5</v>
      </c>
      <c r="M17" s="24">
        <v>0</v>
      </c>
      <c r="N17" s="24">
        <v>1</v>
      </c>
      <c r="O17" s="24">
        <f t="shared" si="0"/>
        <v>8</v>
      </c>
      <c r="P17" s="25">
        <f t="shared" si="1"/>
        <v>20</v>
      </c>
      <c r="Q17" s="24"/>
    </row>
    <row r="18" spans="1:17" x14ac:dyDescent="0.25">
      <c r="A18" s="1">
        <v>7</v>
      </c>
      <c r="B18" s="34" t="s">
        <v>140</v>
      </c>
      <c r="C18" s="24" t="s">
        <v>141</v>
      </c>
      <c r="D18" s="24" t="s">
        <v>126</v>
      </c>
      <c r="E18" s="24" t="s">
        <v>105</v>
      </c>
      <c r="F18" s="35" t="s">
        <v>36</v>
      </c>
      <c r="G18" s="24">
        <v>1</v>
      </c>
      <c r="H18" s="24">
        <v>0</v>
      </c>
      <c r="I18" s="24">
        <v>0</v>
      </c>
      <c r="J18" s="24">
        <v>0</v>
      </c>
      <c r="K18" s="24">
        <v>4</v>
      </c>
      <c r="L18" s="24">
        <v>4</v>
      </c>
      <c r="M18" s="24">
        <v>2</v>
      </c>
      <c r="N18" s="24">
        <v>0</v>
      </c>
      <c r="O18" s="24">
        <f t="shared" si="0"/>
        <v>11</v>
      </c>
      <c r="P18" s="25">
        <f t="shared" si="1"/>
        <v>27.500000000000004</v>
      </c>
      <c r="Q18" s="24"/>
    </row>
    <row r="19" spans="1:17" x14ac:dyDescent="0.25">
      <c r="A19" s="1">
        <v>8</v>
      </c>
      <c r="B19" s="24" t="s">
        <v>142</v>
      </c>
      <c r="C19" s="24" t="s">
        <v>143</v>
      </c>
      <c r="D19" s="24" t="s">
        <v>144</v>
      </c>
      <c r="E19" s="24" t="s">
        <v>85</v>
      </c>
      <c r="F19" s="35" t="s">
        <v>36</v>
      </c>
      <c r="G19" s="24">
        <v>4</v>
      </c>
      <c r="H19" s="24">
        <v>0</v>
      </c>
      <c r="I19" s="24">
        <v>3</v>
      </c>
      <c r="J19" s="24">
        <v>0</v>
      </c>
      <c r="K19" s="24">
        <v>2</v>
      </c>
      <c r="L19" s="24">
        <v>3</v>
      </c>
      <c r="M19" s="24">
        <v>2</v>
      </c>
      <c r="N19" s="24">
        <v>0</v>
      </c>
      <c r="O19" s="24">
        <f t="shared" si="0"/>
        <v>14</v>
      </c>
      <c r="P19" s="25">
        <f t="shared" si="1"/>
        <v>35</v>
      </c>
      <c r="Q19" s="24"/>
    </row>
    <row r="20" spans="1:17" x14ac:dyDescent="0.25">
      <c r="A20" s="1">
        <v>9</v>
      </c>
      <c r="B20" s="24" t="s">
        <v>145</v>
      </c>
      <c r="C20" s="24" t="s">
        <v>146</v>
      </c>
      <c r="D20" s="24" t="s">
        <v>147</v>
      </c>
      <c r="E20" s="24" t="s">
        <v>203</v>
      </c>
      <c r="F20" s="35" t="s">
        <v>36</v>
      </c>
      <c r="G20" s="24">
        <v>3</v>
      </c>
      <c r="H20" s="24">
        <v>0</v>
      </c>
      <c r="I20" s="24">
        <v>0</v>
      </c>
      <c r="J20" s="24">
        <v>0</v>
      </c>
      <c r="K20" s="24">
        <v>2</v>
      </c>
      <c r="L20" s="24">
        <v>3</v>
      </c>
      <c r="M20" s="24">
        <v>3</v>
      </c>
      <c r="N20" s="24">
        <v>3</v>
      </c>
      <c r="O20" s="24">
        <f t="shared" si="0"/>
        <v>14</v>
      </c>
      <c r="P20" s="25">
        <f t="shared" si="1"/>
        <v>35</v>
      </c>
      <c r="Q20" s="24"/>
    </row>
    <row r="21" spans="1:17" x14ac:dyDescent="0.25">
      <c r="A21" s="1">
        <v>10</v>
      </c>
      <c r="B21" s="24" t="s">
        <v>148</v>
      </c>
      <c r="C21" s="24" t="s">
        <v>149</v>
      </c>
      <c r="D21" s="24" t="s">
        <v>89</v>
      </c>
      <c r="E21" s="24" t="s">
        <v>216</v>
      </c>
      <c r="F21" s="35" t="s">
        <v>36</v>
      </c>
      <c r="G21" s="24">
        <v>3</v>
      </c>
      <c r="H21" s="24">
        <v>0</v>
      </c>
      <c r="I21" s="24">
        <v>1</v>
      </c>
      <c r="J21" s="24">
        <v>0</v>
      </c>
      <c r="K21" s="24">
        <v>2</v>
      </c>
      <c r="L21" s="24">
        <v>2</v>
      </c>
      <c r="M21" s="24">
        <v>2</v>
      </c>
      <c r="N21" s="24">
        <v>0</v>
      </c>
      <c r="O21" s="24">
        <f t="shared" si="0"/>
        <v>10</v>
      </c>
      <c r="P21" s="25">
        <f t="shared" si="1"/>
        <v>25</v>
      </c>
      <c r="Q21" s="24"/>
    </row>
    <row r="22" spans="1:17" x14ac:dyDescent="0.25">
      <c r="A22" s="1">
        <v>11</v>
      </c>
      <c r="B22" s="24" t="s">
        <v>150</v>
      </c>
      <c r="C22" s="24" t="s">
        <v>151</v>
      </c>
      <c r="D22" s="24" t="s">
        <v>152</v>
      </c>
      <c r="E22" s="24" t="s">
        <v>185</v>
      </c>
      <c r="F22" s="35" t="s">
        <v>36</v>
      </c>
      <c r="G22" s="24">
        <v>1</v>
      </c>
      <c r="H22" s="24">
        <v>0</v>
      </c>
      <c r="I22" s="24">
        <v>0</v>
      </c>
      <c r="J22" s="24">
        <v>0</v>
      </c>
      <c r="K22" s="24">
        <v>4</v>
      </c>
      <c r="L22" s="24">
        <v>1</v>
      </c>
      <c r="M22" s="24">
        <v>1</v>
      </c>
      <c r="N22" s="24">
        <v>0</v>
      </c>
      <c r="O22" s="24">
        <f t="shared" si="0"/>
        <v>7</v>
      </c>
      <c r="P22" s="25">
        <f t="shared" si="1"/>
        <v>17.5</v>
      </c>
      <c r="Q22" s="24"/>
    </row>
    <row r="23" spans="1:17" x14ac:dyDescent="0.25">
      <c r="A23" s="1">
        <v>12</v>
      </c>
      <c r="B23" s="24" t="s">
        <v>220</v>
      </c>
      <c r="C23" s="24" t="s">
        <v>153</v>
      </c>
      <c r="D23" s="24" t="s">
        <v>154</v>
      </c>
      <c r="E23" s="24" t="s">
        <v>94</v>
      </c>
      <c r="F23" s="35" t="s">
        <v>36</v>
      </c>
      <c r="G23" s="24">
        <v>3</v>
      </c>
      <c r="H23" s="24">
        <v>0</v>
      </c>
      <c r="I23" s="24">
        <v>0</v>
      </c>
      <c r="J23" s="24">
        <v>0</v>
      </c>
      <c r="K23" s="24">
        <v>6</v>
      </c>
      <c r="L23" s="24">
        <v>3</v>
      </c>
      <c r="M23" s="24">
        <v>2</v>
      </c>
      <c r="N23" s="24">
        <v>3</v>
      </c>
      <c r="O23" s="24">
        <f t="shared" si="0"/>
        <v>17</v>
      </c>
      <c r="P23" s="25">
        <f t="shared" si="1"/>
        <v>42.5</v>
      </c>
      <c r="Q23" s="24"/>
    </row>
    <row r="24" spans="1:17" x14ac:dyDescent="0.25">
      <c r="A24" s="1">
        <v>13</v>
      </c>
      <c r="B24" s="24" t="s">
        <v>157</v>
      </c>
      <c r="C24" s="24" t="s">
        <v>155</v>
      </c>
      <c r="D24" s="24" t="s">
        <v>156</v>
      </c>
      <c r="E24" s="24" t="s">
        <v>116</v>
      </c>
      <c r="F24" s="35" t="s">
        <v>36</v>
      </c>
      <c r="G24" s="24">
        <v>2</v>
      </c>
      <c r="H24" s="24">
        <v>0</v>
      </c>
      <c r="I24" s="24">
        <v>0</v>
      </c>
      <c r="J24" s="24">
        <v>0</v>
      </c>
      <c r="K24" s="24">
        <v>2</v>
      </c>
      <c r="L24" s="24">
        <v>5</v>
      </c>
      <c r="M24" s="24">
        <v>2</v>
      </c>
      <c r="N24" s="24">
        <v>2</v>
      </c>
      <c r="O24" s="24">
        <f t="shared" si="0"/>
        <v>13</v>
      </c>
      <c r="P24" s="25">
        <f t="shared" si="1"/>
        <v>32.5</v>
      </c>
      <c r="Q24" s="24"/>
    </row>
    <row r="25" spans="1:17" x14ac:dyDescent="0.25">
      <c r="A25" s="1">
        <v>14</v>
      </c>
      <c r="B25" s="33" t="s">
        <v>161</v>
      </c>
      <c r="C25" s="24" t="s">
        <v>158</v>
      </c>
      <c r="D25" s="24" t="s">
        <v>74</v>
      </c>
      <c r="E25" s="24" t="s">
        <v>105</v>
      </c>
      <c r="F25" s="35" t="s">
        <v>36</v>
      </c>
      <c r="G25" s="24">
        <v>2</v>
      </c>
      <c r="H25" s="24">
        <v>0</v>
      </c>
      <c r="I25" s="24">
        <v>0</v>
      </c>
      <c r="J25" s="24">
        <v>0</v>
      </c>
      <c r="K25" s="24">
        <v>2</v>
      </c>
      <c r="L25" s="24">
        <v>0</v>
      </c>
      <c r="M25" s="24">
        <v>3</v>
      </c>
      <c r="N25" s="24">
        <v>0</v>
      </c>
      <c r="O25" s="24">
        <f t="shared" si="0"/>
        <v>7</v>
      </c>
      <c r="P25" s="25">
        <f t="shared" si="1"/>
        <v>17.5</v>
      </c>
      <c r="Q25" s="24"/>
    </row>
    <row r="26" spans="1:17" x14ac:dyDescent="0.25">
      <c r="A26" s="1">
        <v>15</v>
      </c>
      <c r="B26" s="24" t="s">
        <v>162</v>
      </c>
      <c r="C26" s="24" t="s">
        <v>159</v>
      </c>
      <c r="D26" s="24" t="s">
        <v>160</v>
      </c>
      <c r="E26" s="24" t="s">
        <v>203</v>
      </c>
      <c r="F26" s="35" t="s">
        <v>36</v>
      </c>
      <c r="G26" s="24">
        <v>3</v>
      </c>
      <c r="H26" s="24">
        <v>0</v>
      </c>
      <c r="I26" s="24">
        <v>1</v>
      </c>
      <c r="J26" s="24">
        <v>5</v>
      </c>
      <c r="K26" s="24">
        <v>2</v>
      </c>
      <c r="L26" s="24">
        <v>1</v>
      </c>
      <c r="M26" s="24">
        <v>2</v>
      </c>
      <c r="N26" s="24">
        <v>0</v>
      </c>
      <c r="O26" s="24">
        <f t="shared" si="0"/>
        <v>14</v>
      </c>
      <c r="P26" s="25">
        <f t="shared" si="1"/>
        <v>35</v>
      </c>
      <c r="Q26" s="24"/>
    </row>
    <row r="27" spans="1:17" x14ac:dyDescent="0.25">
      <c r="A27" s="1">
        <v>16</v>
      </c>
      <c r="B27" s="24" t="s">
        <v>163</v>
      </c>
      <c r="C27" s="24" t="s">
        <v>164</v>
      </c>
      <c r="D27" s="24" t="s">
        <v>112</v>
      </c>
      <c r="E27" s="24" t="s">
        <v>68</v>
      </c>
      <c r="F27" s="35" t="s">
        <v>36</v>
      </c>
      <c r="G27" s="24">
        <v>2</v>
      </c>
      <c r="H27" s="24">
        <v>0</v>
      </c>
      <c r="I27" s="24">
        <v>1</v>
      </c>
      <c r="J27" s="24">
        <v>0</v>
      </c>
      <c r="K27" s="24">
        <v>4</v>
      </c>
      <c r="L27" s="24">
        <v>2</v>
      </c>
      <c r="M27" s="24">
        <v>2</v>
      </c>
      <c r="N27" s="24">
        <v>0</v>
      </c>
      <c r="O27" s="24">
        <f t="shared" si="0"/>
        <v>11</v>
      </c>
      <c r="P27" s="25">
        <f t="shared" si="1"/>
        <v>27.500000000000004</v>
      </c>
      <c r="Q27" s="24"/>
    </row>
    <row r="28" spans="1:17" x14ac:dyDescent="0.25">
      <c r="A28" s="1">
        <v>17</v>
      </c>
      <c r="B28" s="24" t="s">
        <v>165</v>
      </c>
      <c r="C28" s="24" t="s">
        <v>166</v>
      </c>
      <c r="D28" s="24" t="s">
        <v>167</v>
      </c>
      <c r="E28" s="24" t="s">
        <v>57</v>
      </c>
      <c r="F28" s="35" t="s">
        <v>36</v>
      </c>
      <c r="G28" s="24">
        <v>3</v>
      </c>
      <c r="H28" s="24">
        <v>0</v>
      </c>
      <c r="I28" s="24">
        <v>0</v>
      </c>
      <c r="J28" s="24">
        <v>0</v>
      </c>
      <c r="K28" s="24">
        <v>2</v>
      </c>
      <c r="L28" s="24">
        <v>0</v>
      </c>
      <c r="M28" s="24">
        <v>1</v>
      </c>
      <c r="N28" s="24">
        <v>0</v>
      </c>
      <c r="O28" s="24">
        <f t="shared" si="0"/>
        <v>6</v>
      </c>
      <c r="P28" s="25">
        <f t="shared" si="1"/>
        <v>15</v>
      </c>
      <c r="Q28" s="24"/>
    </row>
    <row r="29" spans="1:17" x14ac:dyDescent="0.25">
      <c r="A29" s="1">
        <v>18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>
        <f t="shared" si="0"/>
        <v>0</v>
      </c>
      <c r="P29" s="25">
        <f t="shared" si="1"/>
        <v>0</v>
      </c>
      <c r="Q29" s="24"/>
    </row>
    <row r="30" spans="1:17" x14ac:dyDescent="0.25">
      <c r="A30" s="1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>
        <f t="shared" si="0"/>
        <v>0</v>
      </c>
      <c r="P30" s="25">
        <f t="shared" si="1"/>
        <v>0</v>
      </c>
      <c r="Q30" s="24"/>
    </row>
    <row r="31" spans="1:17" x14ac:dyDescent="0.25">
      <c r="A31" s="1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>
        <f t="shared" si="0"/>
        <v>0</v>
      </c>
      <c r="P31" s="25">
        <f t="shared" si="1"/>
        <v>0</v>
      </c>
      <c r="Q31" s="24"/>
    </row>
    <row r="32" spans="1:17" x14ac:dyDescent="0.25">
      <c r="A32" s="1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>
        <f t="shared" si="0"/>
        <v>0</v>
      </c>
      <c r="P32" s="25">
        <f t="shared" si="1"/>
        <v>0</v>
      </c>
      <c r="Q32" s="24"/>
    </row>
    <row r="33" spans="1:17" x14ac:dyDescent="0.25">
      <c r="A33" s="1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>
        <f t="shared" si="0"/>
        <v>0</v>
      </c>
      <c r="P33" s="25">
        <f t="shared" si="1"/>
        <v>0</v>
      </c>
      <c r="Q33" s="24"/>
    </row>
    <row r="34" spans="1:17" x14ac:dyDescent="0.25">
      <c r="A34" s="1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>
        <f t="shared" si="0"/>
        <v>0</v>
      </c>
      <c r="P34" s="25">
        <f t="shared" si="1"/>
        <v>0</v>
      </c>
      <c r="Q34" s="24"/>
    </row>
    <row r="35" spans="1:17" ht="25.5" customHeight="1" x14ac:dyDescent="0.25">
      <c r="A35" s="1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>
        <f t="shared" si="0"/>
        <v>0</v>
      </c>
      <c r="P35" s="25">
        <f t="shared" si="1"/>
        <v>0</v>
      </c>
      <c r="Q35" s="24"/>
    </row>
    <row r="36" spans="1:17" x14ac:dyDescent="0.25">
      <c r="A36" s="1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>
        <f t="shared" si="0"/>
        <v>0</v>
      </c>
      <c r="P36" s="25">
        <f t="shared" si="1"/>
        <v>0</v>
      </c>
      <c r="Q36" s="24"/>
    </row>
    <row r="37" spans="1:17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f t="shared" si="0"/>
        <v>0</v>
      </c>
      <c r="P37" s="25">
        <f t="shared" si="1"/>
        <v>0</v>
      </c>
      <c r="Q37" s="24"/>
    </row>
    <row r="38" spans="1:17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t="shared" si="0"/>
        <v>0</v>
      </c>
      <c r="P38" s="25">
        <f t="shared" si="1"/>
        <v>0</v>
      </c>
      <c r="Q38" s="24"/>
    </row>
    <row r="39" spans="1:17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>
        <f t="shared" si="0"/>
        <v>0</v>
      </c>
      <c r="P39" s="25">
        <f t="shared" si="1"/>
        <v>0</v>
      </c>
      <c r="Q39" s="24"/>
    </row>
    <row r="40" spans="1:17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f t="shared" si="0"/>
        <v>0</v>
      </c>
      <c r="P40" s="25">
        <f t="shared" si="1"/>
        <v>0</v>
      </c>
      <c r="Q40" s="24"/>
    </row>
    <row r="41" spans="1:17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>
        <f t="shared" si="0"/>
        <v>0</v>
      </c>
      <c r="P41" s="25">
        <f t="shared" si="1"/>
        <v>0</v>
      </c>
      <c r="Q41" s="24"/>
    </row>
    <row r="42" spans="1:17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>
        <f t="shared" si="0"/>
        <v>0</v>
      </c>
      <c r="P42" s="25">
        <f t="shared" si="1"/>
        <v>0</v>
      </c>
      <c r="Q42" s="24"/>
    </row>
    <row r="43" spans="1:17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>
        <f t="shared" si="0"/>
        <v>0</v>
      </c>
      <c r="P43" s="25">
        <f t="shared" si="1"/>
        <v>0</v>
      </c>
      <c r="Q43" s="24"/>
    </row>
    <row r="44" spans="1:17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>
        <f t="shared" si="0"/>
        <v>0</v>
      </c>
      <c r="P44" s="25">
        <f t="shared" si="1"/>
        <v>0</v>
      </c>
      <c r="Q44" s="24"/>
    </row>
    <row r="45" spans="1:17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>
        <f t="shared" si="0"/>
        <v>0</v>
      </c>
      <c r="P45" s="25">
        <f t="shared" si="1"/>
        <v>0</v>
      </c>
      <c r="Q45" s="24"/>
    </row>
    <row r="46" spans="1:17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>
        <f t="shared" si="0"/>
        <v>0</v>
      </c>
      <c r="P46" s="25">
        <f t="shared" si="1"/>
        <v>0</v>
      </c>
      <c r="Q46" s="24"/>
    </row>
    <row r="47" spans="1:17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>
        <f t="shared" si="0"/>
        <v>0</v>
      </c>
      <c r="P47" s="25">
        <f t="shared" si="1"/>
        <v>0</v>
      </c>
      <c r="Q47" s="24"/>
    </row>
    <row r="48" spans="1:17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>
        <f t="shared" si="0"/>
        <v>0</v>
      </c>
      <c r="P48" s="25">
        <f t="shared" si="1"/>
        <v>0</v>
      </c>
      <c r="Q48" s="24"/>
    </row>
    <row r="49" spans="1:17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>
        <f t="shared" si="0"/>
        <v>0</v>
      </c>
      <c r="P49" s="25">
        <f t="shared" si="1"/>
        <v>0</v>
      </c>
      <c r="Q49" s="24"/>
    </row>
    <row r="50" spans="1:17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>
        <f t="shared" si="0"/>
        <v>0</v>
      </c>
      <c r="P50" s="25">
        <f t="shared" si="1"/>
        <v>0</v>
      </c>
      <c r="Q50" s="24"/>
    </row>
    <row r="51" spans="1:17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3" spans="1:17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5" spans="1:17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7" spans="1:17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</row>
    <row r="58" spans="1:17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7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2" spans="1:17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7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7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</sheetData>
  <mergeCells count="25">
    <mergeCell ref="A55:N55"/>
    <mergeCell ref="O55:P55"/>
    <mergeCell ref="A57:N57"/>
    <mergeCell ref="P10:P11"/>
    <mergeCell ref="Q10:Q11"/>
    <mergeCell ref="A51:N51"/>
    <mergeCell ref="O51:P51"/>
    <mergeCell ref="A53:N53"/>
    <mergeCell ref="O53:P53"/>
    <mergeCell ref="J10:J11"/>
    <mergeCell ref="K10:K11"/>
    <mergeCell ref="L10:L11"/>
    <mergeCell ref="M10:M11"/>
    <mergeCell ref="N10:N11"/>
    <mergeCell ref="O10:O11"/>
    <mergeCell ref="A2:Q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1.36" right="0.31" top="0.51" bottom="0.53" header="0.43" footer="0.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69"/>
  <sheetViews>
    <sheetView topLeftCell="B1" zoomScale="89" zoomScaleNormal="89" workbookViewId="0">
      <selection activeCell="C5" sqref="C5:C6"/>
    </sheetView>
  </sheetViews>
  <sheetFormatPr defaultColWidth="9.140625" defaultRowHeight="15" x14ac:dyDescent="0.25"/>
  <cols>
    <col min="1" max="1" width="7.5703125" style="4" customWidth="1"/>
    <col min="2" max="2" width="17.5703125" style="4" customWidth="1"/>
    <col min="3" max="3" width="18" style="4" customWidth="1"/>
    <col min="4" max="4" width="16.7109375" style="4" customWidth="1"/>
    <col min="5" max="5" width="17.85546875" style="4" customWidth="1"/>
    <col min="6" max="6" width="44" style="4" customWidth="1"/>
    <col min="7" max="7" width="10.85546875" style="4" customWidth="1"/>
    <col min="8" max="8" width="10.7109375" style="4" customWidth="1"/>
    <col min="9" max="9" width="10.85546875" style="4" customWidth="1"/>
    <col min="10" max="11" width="10.7109375" style="4" customWidth="1"/>
    <col min="12" max="12" width="10.42578125" style="4" customWidth="1"/>
    <col min="13" max="13" width="11.5703125" style="4" customWidth="1"/>
    <col min="14" max="14" width="11" style="4" customWidth="1"/>
    <col min="15" max="15" width="12.140625" style="4" customWidth="1"/>
    <col min="16" max="16" width="17.7109375" style="4" customWidth="1"/>
    <col min="17" max="17" width="18.7109375" style="4" customWidth="1"/>
    <col min="18" max="16384" width="9.140625" style="4"/>
  </cols>
  <sheetData>
    <row r="2" spans="1:38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5" t="s">
        <v>7</v>
      </c>
      <c r="B3" s="5"/>
      <c r="C3" s="5"/>
      <c r="D3" s="6"/>
      <c r="E3" s="6"/>
      <c r="F3" s="6"/>
      <c r="G3" s="6"/>
      <c r="M3" s="7" t="s">
        <v>9</v>
      </c>
      <c r="N3" s="7"/>
      <c r="P3" s="8">
        <v>40</v>
      </c>
      <c r="R3" s="6"/>
      <c r="S3" s="6"/>
      <c r="V3" s="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9"/>
      <c r="AL3" s="3"/>
    </row>
    <row r="4" spans="1:38" x14ac:dyDescent="0.25">
      <c r="A4" s="6" t="s">
        <v>27</v>
      </c>
      <c r="B4" s="6"/>
      <c r="C4" s="7"/>
      <c r="D4" s="7"/>
      <c r="E4" s="7"/>
      <c r="F4" s="7"/>
      <c r="G4" s="7"/>
      <c r="M4" s="7" t="s">
        <v>10</v>
      </c>
      <c r="P4" s="6"/>
      <c r="S4" s="6"/>
      <c r="V4" s="6"/>
      <c r="W4" s="3"/>
      <c r="X4" s="3"/>
      <c r="Y4" s="3"/>
      <c r="Z4" s="3"/>
      <c r="AA4" s="3"/>
      <c r="AB4" s="3"/>
      <c r="AC4" s="3"/>
      <c r="AL4" s="3"/>
    </row>
    <row r="5" spans="1:38" x14ac:dyDescent="0.25">
      <c r="A5" s="6" t="s">
        <v>8</v>
      </c>
      <c r="B5" s="6"/>
      <c r="C5" s="6" t="s">
        <v>34</v>
      </c>
      <c r="D5" s="6"/>
      <c r="E5" s="6"/>
      <c r="F5" s="6"/>
      <c r="G5" s="6"/>
      <c r="M5" s="6" t="s">
        <v>11</v>
      </c>
      <c r="N5" s="6"/>
      <c r="O5" s="6"/>
      <c r="P5" s="7"/>
      <c r="S5" s="6"/>
      <c r="V5" s="7"/>
      <c r="W5" s="3"/>
      <c r="X5" s="3"/>
      <c r="Y5" s="3"/>
      <c r="Z5" s="3"/>
      <c r="AA5" s="3"/>
      <c r="AB5" s="3"/>
      <c r="AC5" s="3"/>
      <c r="AL5" s="3"/>
    </row>
    <row r="6" spans="1:38" x14ac:dyDescent="0.25">
      <c r="A6" s="7" t="s">
        <v>4</v>
      </c>
      <c r="B6" s="7"/>
      <c r="C6" s="7" t="s">
        <v>36</v>
      </c>
      <c r="D6" s="7"/>
      <c r="E6" s="7"/>
      <c r="F6" s="7"/>
      <c r="G6" s="7"/>
      <c r="M6" s="7" t="s">
        <v>6</v>
      </c>
      <c r="N6" s="10" t="s">
        <v>25</v>
      </c>
      <c r="O6" s="7"/>
      <c r="P6" s="3"/>
      <c r="S6" s="7"/>
      <c r="V6" s="7"/>
      <c r="W6" s="3"/>
      <c r="X6" s="3"/>
      <c r="Y6" s="3"/>
      <c r="Z6" s="3"/>
      <c r="AA6" s="3"/>
      <c r="AB6" s="3"/>
      <c r="AC6" s="3"/>
      <c r="AL6" s="3"/>
    </row>
    <row r="7" spans="1:38" x14ac:dyDescent="0.25">
      <c r="A7" s="3"/>
      <c r="B7" s="3"/>
      <c r="C7" s="3"/>
      <c r="D7" s="3"/>
      <c r="E7" s="3"/>
      <c r="F7" s="3"/>
      <c r="G7" s="3"/>
      <c r="M7" s="7" t="s">
        <v>5</v>
      </c>
      <c r="N7" s="7" t="s">
        <v>12</v>
      </c>
      <c r="O7" s="7"/>
      <c r="P7" s="11"/>
      <c r="S7" s="3"/>
      <c r="V7" s="3"/>
      <c r="W7" s="3"/>
      <c r="X7" s="3"/>
      <c r="Y7" s="3"/>
      <c r="Z7" s="3"/>
      <c r="AA7" s="3"/>
      <c r="AB7" s="3"/>
      <c r="AC7" s="3"/>
      <c r="AL7" s="3"/>
    </row>
    <row r="8" spans="1:3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7"/>
      <c r="S8" s="12"/>
    </row>
    <row r="10" spans="1:38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13</v>
      </c>
      <c r="P10" s="15" t="s">
        <v>2</v>
      </c>
      <c r="Q10" s="16" t="s">
        <v>3</v>
      </c>
    </row>
    <row r="11" spans="1:38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8"/>
      <c r="P11" s="20"/>
      <c r="Q11" s="21"/>
    </row>
    <row r="12" spans="1:38" x14ac:dyDescent="0.25">
      <c r="A12" s="1">
        <v>1</v>
      </c>
      <c r="B12" s="1">
        <v>9001</v>
      </c>
      <c r="C12" s="1" t="s">
        <v>168</v>
      </c>
      <c r="D12" s="23" t="s">
        <v>169</v>
      </c>
      <c r="E12" s="1" t="s">
        <v>170</v>
      </c>
      <c r="F12" s="24" t="s">
        <v>36</v>
      </c>
      <c r="G12" s="1">
        <v>1</v>
      </c>
      <c r="H12" s="1">
        <v>5</v>
      </c>
      <c r="I12" s="1">
        <v>0</v>
      </c>
      <c r="J12" s="1">
        <v>0</v>
      </c>
      <c r="K12" s="1">
        <v>5</v>
      </c>
      <c r="L12" s="1">
        <v>1</v>
      </c>
      <c r="M12" s="1">
        <v>1</v>
      </c>
      <c r="N12" s="1">
        <v>3</v>
      </c>
      <c r="O12" s="24">
        <f>SUM(G12:N12)</f>
        <v>16</v>
      </c>
      <c r="P12" s="25">
        <f>O12/40*100</f>
        <v>40</v>
      </c>
      <c r="Q12" s="24"/>
    </row>
    <row r="13" spans="1:38" x14ac:dyDescent="0.25">
      <c r="A13" s="1">
        <v>2</v>
      </c>
      <c r="B13" s="24">
        <v>9002</v>
      </c>
      <c r="C13" s="24" t="s">
        <v>171</v>
      </c>
      <c r="D13" s="23" t="s">
        <v>172</v>
      </c>
      <c r="E13" s="24" t="s">
        <v>85</v>
      </c>
      <c r="F13" s="24" t="s">
        <v>36</v>
      </c>
      <c r="G13" s="24">
        <v>0</v>
      </c>
      <c r="H13" s="24">
        <v>3</v>
      </c>
      <c r="I13" s="24">
        <v>0</v>
      </c>
      <c r="J13" s="24">
        <v>0</v>
      </c>
      <c r="K13" s="24">
        <v>6</v>
      </c>
      <c r="L13" s="24">
        <v>0</v>
      </c>
      <c r="M13" s="24">
        <v>1</v>
      </c>
      <c r="N13" s="24">
        <v>9</v>
      </c>
      <c r="O13" s="24">
        <f t="shared" ref="O13:O50" si="0">SUM(G13:N13)</f>
        <v>19</v>
      </c>
      <c r="P13" s="25">
        <f t="shared" ref="P13:P50" si="1">O13/40*100</f>
        <v>47.5</v>
      </c>
      <c r="Q13" s="24"/>
    </row>
    <row r="14" spans="1:38" x14ac:dyDescent="0.25">
      <c r="A14" s="1">
        <v>3</v>
      </c>
      <c r="B14" s="24">
        <v>9003</v>
      </c>
      <c r="C14" s="24" t="s">
        <v>173</v>
      </c>
      <c r="D14" s="24" t="s">
        <v>152</v>
      </c>
      <c r="E14" s="24" t="s">
        <v>174</v>
      </c>
      <c r="F14" s="24" t="s">
        <v>36</v>
      </c>
      <c r="G14" s="24">
        <v>0</v>
      </c>
      <c r="H14" s="24">
        <v>4</v>
      </c>
      <c r="I14" s="24">
        <v>0</v>
      </c>
      <c r="J14" s="24">
        <v>1</v>
      </c>
      <c r="K14" s="24">
        <v>4</v>
      </c>
      <c r="L14" s="24">
        <v>0</v>
      </c>
      <c r="M14" s="24">
        <v>1</v>
      </c>
      <c r="N14" s="24">
        <v>9</v>
      </c>
      <c r="O14" s="24">
        <f t="shared" si="0"/>
        <v>19</v>
      </c>
      <c r="P14" s="25">
        <f t="shared" si="1"/>
        <v>47.5</v>
      </c>
      <c r="Q14" s="24"/>
    </row>
    <row r="15" spans="1:38" x14ac:dyDescent="0.25">
      <c r="A15" s="1">
        <v>4</v>
      </c>
      <c r="B15" s="24">
        <v>9004</v>
      </c>
      <c r="C15" s="24" t="s">
        <v>175</v>
      </c>
      <c r="D15" s="24" t="s">
        <v>176</v>
      </c>
      <c r="E15" s="24" t="s">
        <v>193</v>
      </c>
      <c r="F15" s="24" t="s">
        <v>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f t="shared" si="0"/>
        <v>0</v>
      </c>
      <c r="P15" s="25">
        <f t="shared" si="1"/>
        <v>0</v>
      </c>
      <c r="Q15" s="24"/>
    </row>
    <row r="16" spans="1:38" x14ac:dyDescent="0.25">
      <c r="A16" s="1">
        <v>5</v>
      </c>
      <c r="B16" s="24">
        <v>9005</v>
      </c>
      <c r="C16" s="24" t="s">
        <v>177</v>
      </c>
      <c r="D16" s="24" t="s">
        <v>75</v>
      </c>
      <c r="E16" s="24" t="s">
        <v>85</v>
      </c>
      <c r="F16" s="24" t="s">
        <v>36</v>
      </c>
      <c r="G16" s="24">
        <v>0</v>
      </c>
      <c r="H16" s="24">
        <v>2</v>
      </c>
      <c r="I16" s="24">
        <v>0</v>
      </c>
      <c r="J16" s="24">
        <v>0</v>
      </c>
      <c r="K16" s="24">
        <v>1</v>
      </c>
      <c r="L16" s="24">
        <v>0</v>
      </c>
      <c r="M16" s="24">
        <v>0</v>
      </c>
      <c r="N16" s="24">
        <v>0</v>
      </c>
      <c r="O16" s="24">
        <f t="shared" si="0"/>
        <v>3</v>
      </c>
      <c r="P16" s="25">
        <f t="shared" si="1"/>
        <v>7.5</v>
      </c>
      <c r="Q16" s="24"/>
    </row>
    <row r="17" spans="1:17" x14ac:dyDescent="0.25">
      <c r="A17" s="1">
        <v>6</v>
      </c>
      <c r="B17" s="24">
        <v>9006</v>
      </c>
      <c r="C17" s="24" t="s">
        <v>114</v>
      </c>
      <c r="D17" s="24" t="s">
        <v>118</v>
      </c>
      <c r="E17" s="24" t="s">
        <v>215</v>
      </c>
      <c r="F17" s="24" t="s">
        <v>36</v>
      </c>
      <c r="G17" s="24">
        <v>0</v>
      </c>
      <c r="H17" s="24">
        <v>5</v>
      </c>
      <c r="I17" s="24">
        <v>3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f t="shared" si="0"/>
        <v>8</v>
      </c>
      <c r="P17" s="25">
        <f t="shared" si="1"/>
        <v>20</v>
      </c>
      <c r="Q17" s="24"/>
    </row>
    <row r="18" spans="1:17" x14ac:dyDescent="0.25">
      <c r="A18" s="1">
        <v>7</v>
      </c>
      <c r="B18" s="24">
        <v>9007</v>
      </c>
      <c r="C18" s="24" t="s">
        <v>178</v>
      </c>
      <c r="D18" s="24" t="s">
        <v>179</v>
      </c>
      <c r="E18" s="24" t="s">
        <v>180</v>
      </c>
      <c r="F18" s="24" t="s">
        <v>36</v>
      </c>
      <c r="G18" s="24">
        <v>0</v>
      </c>
      <c r="H18" s="24">
        <v>3</v>
      </c>
      <c r="I18" s="24">
        <v>0</v>
      </c>
      <c r="J18" s="24">
        <v>0</v>
      </c>
      <c r="K18" s="24">
        <v>5</v>
      </c>
      <c r="L18" s="24">
        <v>1</v>
      </c>
      <c r="M18" s="24">
        <v>0</v>
      </c>
      <c r="N18" s="24">
        <v>3</v>
      </c>
      <c r="O18" s="24">
        <f t="shared" si="0"/>
        <v>12</v>
      </c>
      <c r="P18" s="25">
        <f t="shared" si="1"/>
        <v>30</v>
      </c>
      <c r="Q18" s="24"/>
    </row>
    <row r="19" spans="1:17" x14ac:dyDescent="0.25">
      <c r="A19" s="1">
        <v>8</v>
      </c>
      <c r="B19" s="24">
        <v>9008</v>
      </c>
      <c r="C19" s="24" t="s">
        <v>181</v>
      </c>
      <c r="D19" s="24" t="s">
        <v>182</v>
      </c>
      <c r="E19" s="24" t="s">
        <v>68</v>
      </c>
      <c r="F19" s="24" t="s">
        <v>36</v>
      </c>
      <c r="G19" s="24">
        <v>2</v>
      </c>
      <c r="H19" s="24">
        <v>3</v>
      </c>
      <c r="I19" s="24">
        <v>0</v>
      </c>
      <c r="J19" s="24">
        <v>0</v>
      </c>
      <c r="K19" s="24">
        <v>3</v>
      </c>
      <c r="L19" s="24">
        <v>0</v>
      </c>
      <c r="M19" s="24">
        <v>0</v>
      </c>
      <c r="N19" s="24">
        <v>0</v>
      </c>
      <c r="O19" s="24">
        <f t="shared" si="0"/>
        <v>8</v>
      </c>
      <c r="P19" s="25">
        <f t="shared" si="1"/>
        <v>20</v>
      </c>
      <c r="Q19" s="24"/>
    </row>
    <row r="20" spans="1:17" x14ac:dyDescent="0.25">
      <c r="A20" s="1">
        <v>9</v>
      </c>
      <c r="B20" s="24">
        <v>9009</v>
      </c>
      <c r="C20" s="24" t="s">
        <v>183</v>
      </c>
      <c r="D20" s="24" t="s">
        <v>184</v>
      </c>
      <c r="E20" s="24" t="s">
        <v>185</v>
      </c>
      <c r="F20" s="24" t="s">
        <v>36</v>
      </c>
      <c r="G20" s="24">
        <v>0</v>
      </c>
      <c r="H20" s="24">
        <v>4</v>
      </c>
      <c r="I20" s="24">
        <v>0</v>
      </c>
      <c r="J20" s="24">
        <v>0</v>
      </c>
      <c r="K20" s="24">
        <v>0</v>
      </c>
      <c r="L20" s="24">
        <v>0</v>
      </c>
      <c r="M20" s="24">
        <v>1</v>
      </c>
      <c r="N20" s="24">
        <v>2</v>
      </c>
      <c r="O20" s="24">
        <f t="shared" si="0"/>
        <v>7</v>
      </c>
      <c r="P20" s="25">
        <f t="shared" si="1"/>
        <v>17.5</v>
      </c>
      <c r="Q20" s="24"/>
    </row>
    <row r="21" spans="1:17" x14ac:dyDescent="0.25">
      <c r="A21" s="1">
        <v>10</v>
      </c>
      <c r="B21" s="24">
        <v>9010</v>
      </c>
      <c r="C21" s="24" t="s">
        <v>186</v>
      </c>
      <c r="D21" s="24" t="s">
        <v>187</v>
      </c>
      <c r="E21" s="24" t="s">
        <v>119</v>
      </c>
      <c r="F21" s="24" t="s">
        <v>36</v>
      </c>
      <c r="G21" s="24">
        <v>0</v>
      </c>
      <c r="H21" s="24">
        <v>2</v>
      </c>
      <c r="I21" s="24">
        <v>3</v>
      </c>
      <c r="J21" s="24">
        <v>0</v>
      </c>
      <c r="K21" s="24">
        <v>1</v>
      </c>
      <c r="L21" s="24">
        <v>2</v>
      </c>
      <c r="M21" s="24">
        <v>1</v>
      </c>
      <c r="N21" s="24">
        <v>0</v>
      </c>
      <c r="O21" s="24">
        <f t="shared" si="0"/>
        <v>9</v>
      </c>
      <c r="P21" s="25">
        <f t="shared" si="1"/>
        <v>22.5</v>
      </c>
      <c r="Q21" s="24"/>
    </row>
    <row r="22" spans="1:17" x14ac:dyDescent="0.25">
      <c r="A22" s="1">
        <v>11</v>
      </c>
      <c r="B22" s="24">
        <v>9011</v>
      </c>
      <c r="C22" s="24" t="s">
        <v>188</v>
      </c>
      <c r="D22" s="24" t="s">
        <v>189</v>
      </c>
      <c r="E22" s="24" t="s">
        <v>190</v>
      </c>
      <c r="F22" s="24" t="s">
        <v>36</v>
      </c>
      <c r="G22" s="24">
        <v>0</v>
      </c>
      <c r="H22" s="24">
        <v>2</v>
      </c>
      <c r="I22" s="24">
        <v>0</v>
      </c>
      <c r="J22" s="24">
        <v>0</v>
      </c>
      <c r="K22" s="24">
        <v>1</v>
      </c>
      <c r="L22" s="24">
        <v>0</v>
      </c>
      <c r="M22" s="24">
        <v>1</v>
      </c>
      <c r="N22" s="24">
        <v>2</v>
      </c>
      <c r="O22" s="24">
        <f t="shared" si="0"/>
        <v>6</v>
      </c>
      <c r="P22" s="25">
        <f t="shared" si="1"/>
        <v>15</v>
      </c>
      <c r="Q22" s="24"/>
    </row>
    <row r="23" spans="1:17" x14ac:dyDescent="0.25">
      <c r="A23" s="1">
        <v>12</v>
      </c>
      <c r="B23" s="24">
        <v>9012</v>
      </c>
      <c r="C23" s="24" t="s">
        <v>191</v>
      </c>
      <c r="D23" s="24" t="s">
        <v>192</v>
      </c>
      <c r="E23" s="24" t="s">
        <v>193</v>
      </c>
      <c r="F23" s="24" t="s">
        <v>36</v>
      </c>
      <c r="G23" s="24">
        <v>0</v>
      </c>
      <c r="H23" s="24">
        <v>3</v>
      </c>
      <c r="I23" s="24">
        <v>3</v>
      </c>
      <c r="J23" s="24">
        <v>3</v>
      </c>
      <c r="K23" s="24">
        <v>7</v>
      </c>
      <c r="L23" s="24">
        <v>1</v>
      </c>
      <c r="M23" s="24">
        <v>1</v>
      </c>
      <c r="N23" s="24">
        <v>11</v>
      </c>
      <c r="O23" s="24">
        <f t="shared" si="0"/>
        <v>29</v>
      </c>
      <c r="P23" s="25">
        <f t="shared" si="1"/>
        <v>72.5</v>
      </c>
      <c r="Q23" s="24" t="s">
        <v>219</v>
      </c>
    </row>
    <row r="24" spans="1:17" x14ac:dyDescent="0.25">
      <c r="A24" s="1">
        <v>13</v>
      </c>
      <c r="B24" s="24">
        <v>9013</v>
      </c>
      <c r="C24" s="24" t="s">
        <v>194</v>
      </c>
      <c r="D24" s="24" t="s">
        <v>179</v>
      </c>
      <c r="E24" s="24" t="s">
        <v>98</v>
      </c>
      <c r="F24" s="24" t="s">
        <v>36</v>
      </c>
      <c r="G24" s="24">
        <v>0</v>
      </c>
      <c r="H24" s="24">
        <v>2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f t="shared" si="0"/>
        <v>2</v>
      </c>
      <c r="P24" s="25">
        <f t="shared" si="1"/>
        <v>5</v>
      </c>
      <c r="Q24" s="24"/>
    </row>
    <row r="25" spans="1:17" x14ac:dyDescent="0.25">
      <c r="A25" s="1">
        <v>14</v>
      </c>
      <c r="B25" s="24">
        <v>9014</v>
      </c>
      <c r="C25" s="24" t="s">
        <v>195</v>
      </c>
      <c r="D25" s="24" t="s">
        <v>196</v>
      </c>
      <c r="E25" s="24" t="s">
        <v>197</v>
      </c>
      <c r="F25" s="24" t="s">
        <v>36</v>
      </c>
      <c r="G25" s="24">
        <v>0</v>
      </c>
      <c r="H25" s="24">
        <v>2</v>
      </c>
      <c r="I25" s="24">
        <v>0</v>
      </c>
      <c r="J25" s="24">
        <v>0</v>
      </c>
      <c r="K25" s="24">
        <v>1</v>
      </c>
      <c r="L25" s="24">
        <v>0</v>
      </c>
      <c r="M25" s="24">
        <v>0</v>
      </c>
      <c r="N25" s="24">
        <v>0</v>
      </c>
      <c r="O25" s="24">
        <f t="shared" si="0"/>
        <v>3</v>
      </c>
      <c r="P25" s="25">
        <f t="shared" si="1"/>
        <v>7.5</v>
      </c>
      <c r="Q25" s="24"/>
    </row>
    <row r="26" spans="1:17" x14ac:dyDescent="0.25">
      <c r="A26" s="1">
        <v>15</v>
      </c>
      <c r="B26" s="24">
        <v>9015</v>
      </c>
      <c r="C26" s="24" t="s">
        <v>198</v>
      </c>
      <c r="D26" s="24" t="s">
        <v>109</v>
      </c>
      <c r="E26" s="24" t="s">
        <v>193</v>
      </c>
      <c r="F26" s="24" t="s">
        <v>36</v>
      </c>
      <c r="G26" s="24">
        <v>1</v>
      </c>
      <c r="H26" s="24">
        <v>2</v>
      </c>
      <c r="I26" s="24">
        <v>3</v>
      </c>
      <c r="J26" s="24">
        <v>0</v>
      </c>
      <c r="K26" s="24">
        <v>2</v>
      </c>
      <c r="L26" s="24">
        <v>3</v>
      </c>
      <c r="M26" s="24">
        <v>0</v>
      </c>
      <c r="N26" s="24">
        <v>0</v>
      </c>
      <c r="O26" s="24">
        <f t="shared" si="0"/>
        <v>11</v>
      </c>
      <c r="P26" s="25">
        <f t="shared" si="1"/>
        <v>27.500000000000004</v>
      </c>
      <c r="Q26" s="24"/>
    </row>
    <row r="27" spans="1:17" x14ac:dyDescent="0.25">
      <c r="A27" s="1">
        <v>16</v>
      </c>
      <c r="B27" s="24">
        <v>9016</v>
      </c>
      <c r="C27" s="24" t="s">
        <v>199</v>
      </c>
      <c r="D27" s="24" t="s">
        <v>200</v>
      </c>
      <c r="E27" s="24" t="s">
        <v>201</v>
      </c>
      <c r="F27" s="24" t="s">
        <v>36</v>
      </c>
      <c r="G27" s="24">
        <v>0</v>
      </c>
      <c r="H27" s="24">
        <v>4</v>
      </c>
      <c r="I27" s="24">
        <v>0</v>
      </c>
      <c r="J27" s="24">
        <v>0</v>
      </c>
      <c r="K27" s="24">
        <v>7</v>
      </c>
      <c r="L27" s="24">
        <v>2</v>
      </c>
      <c r="M27" s="24">
        <v>1</v>
      </c>
      <c r="N27" s="24">
        <v>8</v>
      </c>
      <c r="O27" s="24">
        <f t="shared" si="0"/>
        <v>22</v>
      </c>
      <c r="P27" s="25">
        <f t="shared" si="1"/>
        <v>55.000000000000007</v>
      </c>
      <c r="Q27" s="24" t="s">
        <v>6</v>
      </c>
    </row>
    <row r="28" spans="1:17" x14ac:dyDescent="0.25">
      <c r="A28" s="1">
        <v>17</v>
      </c>
      <c r="B28" s="24">
        <v>9017</v>
      </c>
      <c r="C28" s="24" t="s">
        <v>202</v>
      </c>
      <c r="D28" s="24" t="s">
        <v>87</v>
      </c>
      <c r="E28" s="24" t="s">
        <v>203</v>
      </c>
      <c r="F28" s="24" t="s">
        <v>36</v>
      </c>
      <c r="G28" s="24">
        <v>0</v>
      </c>
      <c r="H28" s="24">
        <v>5</v>
      </c>
      <c r="I28" s="24">
        <v>0</v>
      </c>
      <c r="J28" s="24">
        <v>0</v>
      </c>
      <c r="K28" s="24">
        <v>4</v>
      </c>
      <c r="L28" s="24">
        <v>0</v>
      </c>
      <c r="M28" s="24">
        <v>0</v>
      </c>
      <c r="N28" s="24">
        <v>9</v>
      </c>
      <c r="O28" s="24">
        <f t="shared" si="0"/>
        <v>18</v>
      </c>
      <c r="P28" s="25">
        <f t="shared" si="1"/>
        <v>45</v>
      </c>
      <c r="Q28" s="24"/>
    </row>
    <row r="29" spans="1:17" x14ac:dyDescent="0.25">
      <c r="A29" s="1">
        <v>18</v>
      </c>
      <c r="B29" s="24">
        <v>9018</v>
      </c>
      <c r="C29" s="24" t="s">
        <v>204</v>
      </c>
      <c r="D29" s="24" t="s">
        <v>205</v>
      </c>
      <c r="E29" s="24" t="s">
        <v>122</v>
      </c>
      <c r="F29" s="24" t="s">
        <v>36</v>
      </c>
      <c r="G29" s="24">
        <v>0</v>
      </c>
      <c r="H29" s="24">
        <v>3</v>
      </c>
      <c r="I29" s="24">
        <v>0</v>
      </c>
      <c r="J29" s="24">
        <v>0</v>
      </c>
      <c r="K29" s="24">
        <v>4</v>
      </c>
      <c r="L29" s="24">
        <v>1</v>
      </c>
      <c r="M29" s="24">
        <v>0</v>
      </c>
      <c r="N29" s="24">
        <v>9</v>
      </c>
      <c r="O29" s="24">
        <f t="shared" si="0"/>
        <v>17</v>
      </c>
      <c r="P29" s="25">
        <f t="shared" si="1"/>
        <v>42.5</v>
      </c>
      <c r="Q29" s="24"/>
    </row>
    <row r="30" spans="1:17" x14ac:dyDescent="0.25">
      <c r="A30" s="1">
        <v>19</v>
      </c>
      <c r="B30" s="24">
        <v>9019</v>
      </c>
      <c r="C30" s="24" t="s">
        <v>206</v>
      </c>
      <c r="D30" s="24" t="s">
        <v>207</v>
      </c>
      <c r="E30" s="24" t="s">
        <v>68</v>
      </c>
      <c r="F30" s="24" t="s">
        <v>36</v>
      </c>
      <c r="G30" s="24">
        <v>0</v>
      </c>
      <c r="H30" s="24">
        <v>5</v>
      </c>
      <c r="I30" s="24">
        <v>0</v>
      </c>
      <c r="J30" s="24">
        <v>0</v>
      </c>
      <c r="K30" s="24">
        <v>0</v>
      </c>
      <c r="L30" s="24">
        <v>2</v>
      </c>
      <c r="M30" s="24">
        <v>0</v>
      </c>
      <c r="N30" s="24">
        <v>0</v>
      </c>
      <c r="O30" s="24">
        <f t="shared" si="0"/>
        <v>7</v>
      </c>
      <c r="P30" s="25">
        <f t="shared" si="1"/>
        <v>17.5</v>
      </c>
      <c r="Q30" s="24"/>
    </row>
    <row r="31" spans="1:17" x14ac:dyDescent="0.25">
      <c r="A31" s="1">
        <v>20</v>
      </c>
      <c r="B31" s="24">
        <v>9020</v>
      </c>
      <c r="C31" s="24" t="s">
        <v>208</v>
      </c>
      <c r="D31" s="24" t="s">
        <v>121</v>
      </c>
      <c r="E31" s="24" t="s">
        <v>53</v>
      </c>
      <c r="F31" s="24" t="s">
        <v>36</v>
      </c>
      <c r="G31" s="24">
        <v>0</v>
      </c>
      <c r="H31" s="24">
        <v>2</v>
      </c>
      <c r="I31" s="24">
        <v>3</v>
      </c>
      <c r="J31" s="24">
        <v>0</v>
      </c>
      <c r="K31" s="24">
        <v>5</v>
      </c>
      <c r="L31" s="24">
        <v>1</v>
      </c>
      <c r="M31" s="24">
        <v>1</v>
      </c>
      <c r="N31" s="24">
        <v>2</v>
      </c>
      <c r="O31" s="24">
        <f t="shared" si="0"/>
        <v>14</v>
      </c>
      <c r="P31" s="25">
        <f t="shared" si="1"/>
        <v>35</v>
      </c>
      <c r="Q31" s="24"/>
    </row>
    <row r="32" spans="1:17" x14ac:dyDescent="0.25">
      <c r="A32" s="1">
        <v>21</v>
      </c>
      <c r="B32" s="24">
        <v>9021</v>
      </c>
      <c r="C32" s="24" t="s">
        <v>198</v>
      </c>
      <c r="D32" s="24" t="s">
        <v>209</v>
      </c>
      <c r="E32" s="24" t="s">
        <v>193</v>
      </c>
      <c r="F32" s="24" t="s">
        <v>36</v>
      </c>
      <c r="G32" s="24">
        <v>0</v>
      </c>
      <c r="H32" s="24">
        <v>3</v>
      </c>
      <c r="I32" s="24">
        <v>0</v>
      </c>
      <c r="J32" s="24">
        <v>1</v>
      </c>
      <c r="K32" s="24">
        <v>2</v>
      </c>
      <c r="L32" s="24">
        <v>0</v>
      </c>
      <c r="M32" s="24">
        <v>1</v>
      </c>
      <c r="N32" s="24">
        <v>4</v>
      </c>
      <c r="O32" s="24">
        <f t="shared" si="0"/>
        <v>11</v>
      </c>
      <c r="P32" s="25">
        <f t="shared" si="1"/>
        <v>27.500000000000004</v>
      </c>
      <c r="Q32" s="24"/>
    </row>
    <row r="33" spans="1:17" x14ac:dyDescent="0.25">
      <c r="A33" s="1">
        <v>22</v>
      </c>
      <c r="B33" s="24">
        <v>9022</v>
      </c>
      <c r="C33" s="24" t="s">
        <v>210</v>
      </c>
      <c r="D33" s="24" t="s">
        <v>124</v>
      </c>
      <c r="E33" s="24" t="s">
        <v>105</v>
      </c>
      <c r="F33" s="24" t="s">
        <v>36</v>
      </c>
      <c r="G33" s="24">
        <v>0</v>
      </c>
      <c r="H33" s="24">
        <v>3</v>
      </c>
      <c r="I33" s="24">
        <v>3</v>
      </c>
      <c r="J33" s="24">
        <v>0</v>
      </c>
      <c r="K33" s="24">
        <v>0</v>
      </c>
      <c r="L33" s="24">
        <v>5</v>
      </c>
      <c r="M33" s="24">
        <v>1</v>
      </c>
      <c r="N33" s="24">
        <v>3</v>
      </c>
      <c r="O33" s="24">
        <f t="shared" si="0"/>
        <v>15</v>
      </c>
      <c r="P33" s="25">
        <f t="shared" si="1"/>
        <v>37.5</v>
      </c>
      <c r="Q33" s="24"/>
    </row>
    <row r="34" spans="1:17" x14ac:dyDescent="0.25">
      <c r="A34" s="1">
        <v>23</v>
      </c>
      <c r="B34" s="24">
        <v>9023</v>
      </c>
      <c r="C34" s="24" t="s">
        <v>211</v>
      </c>
      <c r="D34" s="24" t="s">
        <v>176</v>
      </c>
      <c r="E34" s="24" t="s">
        <v>203</v>
      </c>
      <c r="F34" s="24" t="s">
        <v>36</v>
      </c>
      <c r="G34" s="24">
        <v>1</v>
      </c>
      <c r="H34" s="24">
        <v>1</v>
      </c>
      <c r="I34" s="24">
        <v>3</v>
      </c>
      <c r="J34" s="24">
        <v>0</v>
      </c>
      <c r="K34" s="24">
        <v>0</v>
      </c>
      <c r="L34" s="24">
        <v>2</v>
      </c>
      <c r="M34" s="24">
        <v>1</v>
      </c>
      <c r="N34" s="24">
        <v>3</v>
      </c>
      <c r="O34" s="24">
        <f t="shared" si="0"/>
        <v>11</v>
      </c>
      <c r="P34" s="25">
        <f t="shared" si="1"/>
        <v>27.500000000000004</v>
      </c>
      <c r="Q34" s="24"/>
    </row>
    <row r="35" spans="1:17" ht="13.5" customHeight="1" x14ac:dyDescent="0.25">
      <c r="A35" s="1">
        <v>24</v>
      </c>
      <c r="B35" s="24">
        <v>9024</v>
      </c>
      <c r="C35" s="24" t="s">
        <v>212</v>
      </c>
      <c r="D35" s="24" t="s">
        <v>87</v>
      </c>
      <c r="E35" s="24" t="s">
        <v>214</v>
      </c>
      <c r="F35" s="24" t="s">
        <v>36</v>
      </c>
      <c r="G35" s="24">
        <v>1</v>
      </c>
      <c r="H35" s="24">
        <v>3</v>
      </c>
      <c r="I35" s="24">
        <v>3</v>
      </c>
      <c r="J35" s="24">
        <v>0</v>
      </c>
      <c r="K35" s="24">
        <v>5</v>
      </c>
      <c r="L35" s="24">
        <v>0</v>
      </c>
      <c r="M35" s="24">
        <v>1</v>
      </c>
      <c r="N35" s="24">
        <v>3</v>
      </c>
      <c r="O35" s="24">
        <f t="shared" si="0"/>
        <v>16</v>
      </c>
      <c r="P35" s="25">
        <f t="shared" si="1"/>
        <v>40</v>
      </c>
      <c r="Q35" s="24"/>
    </row>
    <row r="36" spans="1:17" x14ac:dyDescent="0.25">
      <c r="A36" s="1">
        <v>25</v>
      </c>
      <c r="B36" s="24">
        <v>9025</v>
      </c>
      <c r="C36" s="24" t="s">
        <v>213</v>
      </c>
      <c r="D36" s="24" t="s">
        <v>87</v>
      </c>
      <c r="E36" s="24" t="s">
        <v>98</v>
      </c>
      <c r="F36" s="24" t="s">
        <v>36</v>
      </c>
      <c r="G36" s="24">
        <v>0</v>
      </c>
      <c r="H36" s="24">
        <v>3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2</v>
      </c>
      <c r="O36" s="24">
        <f t="shared" si="0"/>
        <v>5</v>
      </c>
      <c r="P36" s="25">
        <f t="shared" si="1"/>
        <v>12.5</v>
      </c>
      <c r="Q36" s="24"/>
    </row>
    <row r="37" spans="1:17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f t="shared" si="0"/>
        <v>0</v>
      </c>
      <c r="P37" s="25">
        <f t="shared" si="1"/>
        <v>0</v>
      </c>
      <c r="Q37" s="24"/>
    </row>
    <row r="38" spans="1:17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f t="shared" si="0"/>
        <v>0</v>
      </c>
      <c r="P38" s="25">
        <f t="shared" si="1"/>
        <v>0</v>
      </c>
      <c r="Q38" s="24"/>
    </row>
    <row r="39" spans="1:17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>
        <f t="shared" si="0"/>
        <v>0</v>
      </c>
      <c r="P39" s="25">
        <f t="shared" si="1"/>
        <v>0</v>
      </c>
      <c r="Q39" s="24"/>
    </row>
    <row r="40" spans="1:17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>
        <f t="shared" si="0"/>
        <v>0</v>
      </c>
      <c r="P40" s="25">
        <f t="shared" si="1"/>
        <v>0</v>
      </c>
      <c r="Q40" s="24"/>
    </row>
    <row r="41" spans="1:17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>
        <f t="shared" si="0"/>
        <v>0</v>
      </c>
      <c r="P41" s="25">
        <f t="shared" si="1"/>
        <v>0</v>
      </c>
      <c r="Q41" s="24"/>
    </row>
    <row r="42" spans="1:17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>
        <f t="shared" si="0"/>
        <v>0</v>
      </c>
      <c r="P42" s="25">
        <f t="shared" si="1"/>
        <v>0</v>
      </c>
      <c r="Q42" s="24"/>
    </row>
    <row r="43" spans="1:17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>
        <f t="shared" si="0"/>
        <v>0</v>
      </c>
      <c r="P43" s="25">
        <f t="shared" si="1"/>
        <v>0</v>
      </c>
      <c r="Q43" s="24"/>
    </row>
    <row r="44" spans="1:17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>
        <f t="shared" si="0"/>
        <v>0</v>
      </c>
      <c r="P44" s="25">
        <f t="shared" si="1"/>
        <v>0</v>
      </c>
      <c r="Q44" s="24"/>
    </row>
    <row r="45" spans="1:17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>
        <f t="shared" si="0"/>
        <v>0</v>
      </c>
      <c r="P45" s="25">
        <f t="shared" si="1"/>
        <v>0</v>
      </c>
      <c r="Q45" s="24"/>
    </row>
    <row r="46" spans="1:17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>
        <f t="shared" si="0"/>
        <v>0</v>
      </c>
      <c r="P46" s="25">
        <f t="shared" si="1"/>
        <v>0</v>
      </c>
      <c r="Q46" s="24"/>
    </row>
    <row r="47" spans="1:17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>
        <f t="shared" si="0"/>
        <v>0</v>
      </c>
      <c r="P47" s="25">
        <f t="shared" si="1"/>
        <v>0</v>
      </c>
      <c r="Q47" s="24"/>
    </row>
    <row r="48" spans="1:17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>
        <f t="shared" si="0"/>
        <v>0</v>
      </c>
      <c r="P48" s="25">
        <f t="shared" si="1"/>
        <v>0</v>
      </c>
      <c r="Q48" s="24"/>
    </row>
    <row r="49" spans="1:17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>
        <f t="shared" si="0"/>
        <v>0</v>
      </c>
      <c r="P49" s="25">
        <f t="shared" si="1"/>
        <v>0</v>
      </c>
      <c r="Q49" s="24"/>
    </row>
    <row r="50" spans="1:17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>
        <f t="shared" si="0"/>
        <v>0</v>
      </c>
      <c r="P50" s="25">
        <f t="shared" si="1"/>
        <v>0</v>
      </c>
      <c r="Q50" s="24"/>
    </row>
    <row r="51" spans="1:17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3" spans="1:17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5" spans="1:17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7" spans="1:17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</row>
    <row r="58" spans="1:17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7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2" spans="1:17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7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7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</sheetData>
  <mergeCells count="25">
    <mergeCell ref="A55:N55"/>
    <mergeCell ref="O55:P55"/>
    <mergeCell ref="A57:N57"/>
    <mergeCell ref="P10:P11"/>
    <mergeCell ref="Q10:Q11"/>
    <mergeCell ref="A51:N51"/>
    <mergeCell ref="O51:P51"/>
    <mergeCell ref="A53:N53"/>
    <mergeCell ref="O53:P53"/>
    <mergeCell ref="J10:J11"/>
    <mergeCell ref="K10:K11"/>
    <mergeCell ref="L10:L11"/>
    <mergeCell ref="M10:M11"/>
    <mergeCell ref="N10:N11"/>
    <mergeCell ref="O10:O11"/>
    <mergeCell ref="A2:Q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1.36" right="0.31" top="0.51" bottom="0.53" header="0.43" footer="0.3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69"/>
  <sheetViews>
    <sheetView zoomScale="89" zoomScaleNormal="89" workbookViewId="0">
      <selection activeCell="D5" sqref="D5:D6"/>
    </sheetView>
  </sheetViews>
  <sheetFormatPr defaultColWidth="9.140625" defaultRowHeight="15" x14ac:dyDescent="0.25"/>
  <cols>
    <col min="1" max="1" width="7.5703125" style="4" customWidth="1"/>
    <col min="2" max="2" width="10.28515625" style="4" customWidth="1"/>
    <col min="3" max="3" width="22.28515625" style="4" customWidth="1"/>
    <col min="4" max="4" width="20.28515625" style="4" customWidth="1"/>
    <col min="5" max="5" width="19.7109375" style="4" customWidth="1"/>
    <col min="6" max="6" width="37" style="4" customWidth="1"/>
    <col min="7" max="7" width="10.85546875" style="4" customWidth="1"/>
    <col min="8" max="8" width="10.7109375" style="4" customWidth="1"/>
    <col min="9" max="9" width="10.85546875" style="4" customWidth="1"/>
    <col min="10" max="11" width="10.7109375" style="4" customWidth="1"/>
    <col min="12" max="12" width="10.42578125" style="4" customWidth="1"/>
    <col min="13" max="13" width="11.5703125" style="4" customWidth="1"/>
    <col min="14" max="14" width="11" style="4" customWidth="1"/>
    <col min="15" max="18" width="11.140625" style="4" customWidth="1"/>
    <col min="19" max="19" width="12.140625" style="4" customWidth="1"/>
    <col min="20" max="20" width="17.7109375" style="4" customWidth="1"/>
    <col min="21" max="21" width="21.7109375" style="4" customWidth="1"/>
    <col min="22" max="16384" width="9.140625" style="4"/>
  </cols>
  <sheetData>
    <row r="2" spans="1:42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5" t="s">
        <v>7</v>
      </c>
      <c r="B3" s="5"/>
      <c r="C3" s="5"/>
      <c r="D3" s="6" t="s">
        <v>33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V3" s="6"/>
      <c r="W3" s="6"/>
      <c r="Z3" s="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9"/>
      <c r="AP3" s="3"/>
    </row>
    <row r="4" spans="1:42" x14ac:dyDescent="0.25">
      <c r="A4" s="6" t="s">
        <v>27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9</v>
      </c>
      <c r="N4" s="7"/>
      <c r="P4" s="8">
        <v>106</v>
      </c>
      <c r="Q4" s="8"/>
      <c r="R4" s="8"/>
      <c r="W4" s="6"/>
      <c r="Z4" s="6"/>
      <c r="AA4" s="3"/>
      <c r="AB4" s="3"/>
      <c r="AC4" s="3"/>
      <c r="AD4" s="3"/>
      <c r="AE4" s="3"/>
      <c r="AF4" s="3"/>
      <c r="AG4" s="3"/>
      <c r="AP4" s="3"/>
    </row>
    <row r="5" spans="1:42" x14ac:dyDescent="0.25">
      <c r="A5" s="6" t="s">
        <v>8</v>
      </c>
      <c r="B5" s="6"/>
      <c r="C5" s="6"/>
      <c r="D5" s="6" t="s">
        <v>34</v>
      </c>
      <c r="E5" s="6"/>
      <c r="F5" s="6"/>
      <c r="G5" s="6"/>
      <c r="H5" s="6"/>
      <c r="I5" s="6"/>
      <c r="J5" s="6"/>
      <c r="K5" s="6"/>
      <c r="L5" s="6"/>
      <c r="M5" s="7" t="s">
        <v>10</v>
      </c>
      <c r="P5" s="6"/>
      <c r="Q5" s="6"/>
      <c r="R5" s="6"/>
      <c r="W5" s="6"/>
      <c r="Z5" s="7"/>
      <c r="AA5" s="3"/>
      <c r="AB5" s="3"/>
      <c r="AC5" s="3"/>
      <c r="AD5" s="3"/>
      <c r="AE5" s="3"/>
      <c r="AF5" s="3"/>
      <c r="AG5" s="3"/>
      <c r="AP5" s="3"/>
    </row>
    <row r="6" spans="1:42" x14ac:dyDescent="0.25">
      <c r="A6" s="7" t="s">
        <v>4</v>
      </c>
      <c r="B6" s="7"/>
      <c r="C6" s="7"/>
      <c r="D6" s="7" t="s">
        <v>36</v>
      </c>
      <c r="E6" s="3"/>
      <c r="F6" s="7"/>
      <c r="G6" s="7"/>
      <c r="H6" s="7"/>
      <c r="I6" s="7"/>
      <c r="J6" s="7"/>
      <c r="K6" s="7"/>
      <c r="L6" s="7"/>
      <c r="M6" s="6" t="s">
        <v>11</v>
      </c>
      <c r="N6" s="6"/>
      <c r="O6" s="6"/>
      <c r="P6" s="7"/>
      <c r="Q6" s="7"/>
      <c r="R6" s="7"/>
      <c r="W6" s="7"/>
      <c r="Z6" s="7"/>
      <c r="AA6" s="3"/>
      <c r="AB6" s="3"/>
      <c r="AC6" s="3"/>
      <c r="AD6" s="3"/>
      <c r="AE6" s="3"/>
      <c r="AF6" s="3"/>
      <c r="AG6" s="3"/>
      <c r="AP6" s="3"/>
    </row>
    <row r="7" spans="1:4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 t="s">
        <v>6</v>
      </c>
      <c r="N7" s="10" t="s">
        <v>25</v>
      </c>
      <c r="O7" s="7"/>
      <c r="P7" s="3"/>
      <c r="Q7" s="3"/>
      <c r="R7" s="3"/>
      <c r="W7" s="3"/>
      <c r="Z7" s="3"/>
      <c r="AA7" s="3"/>
      <c r="AB7" s="3"/>
      <c r="AC7" s="3"/>
      <c r="AD7" s="3"/>
      <c r="AE7" s="3"/>
      <c r="AF7" s="3"/>
      <c r="AG7" s="3"/>
      <c r="AP7" s="3"/>
    </row>
    <row r="8" spans="1:4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7" t="s">
        <v>5</v>
      </c>
      <c r="N8" s="7" t="s">
        <v>12</v>
      </c>
      <c r="O8" s="7"/>
      <c r="P8" s="11"/>
      <c r="Q8" s="11"/>
      <c r="R8" s="11"/>
      <c r="V8" s="7"/>
      <c r="W8" s="12"/>
    </row>
    <row r="10" spans="1:42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29</v>
      </c>
      <c r="P10" s="14" t="s">
        <v>30</v>
      </c>
      <c r="Q10" s="14" t="s">
        <v>31</v>
      </c>
      <c r="R10" s="14" t="s">
        <v>32</v>
      </c>
      <c r="S10" s="14" t="s">
        <v>13</v>
      </c>
      <c r="T10" s="15" t="s">
        <v>2</v>
      </c>
      <c r="U10" s="16" t="s">
        <v>3</v>
      </c>
    </row>
    <row r="11" spans="1:42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8"/>
      <c r="T11" s="20"/>
      <c r="U11" s="21"/>
    </row>
    <row r="12" spans="1:42" x14ac:dyDescent="0.25">
      <c r="A12" s="1">
        <v>1</v>
      </c>
      <c r="B12" s="31" t="s">
        <v>69</v>
      </c>
      <c r="C12" s="1" t="s">
        <v>70</v>
      </c>
      <c r="D12" s="23" t="s">
        <v>71</v>
      </c>
      <c r="E12" s="1" t="s">
        <v>53</v>
      </c>
      <c r="F12" s="1" t="s">
        <v>34</v>
      </c>
      <c r="G12" s="1">
        <v>1</v>
      </c>
      <c r="H12" s="1">
        <v>4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3</v>
      </c>
      <c r="S12" s="25">
        <f>SUM(G12:R12)</f>
        <v>11</v>
      </c>
      <c r="T12" s="25">
        <f>S12/106*100</f>
        <v>10.377358490566039</v>
      </c>
      <c r="U12" s="24"/>
    </row>
    <row r="13" spans="1:42" x14ac:dyDescent="0.25">
      <c r="A13" s="1">
        <v>2</v>
      </c>
      <c r="B13" s="32" t="s">
        <v>72</v>
      </c>
      <c r="C13" s="24" t="s">
        <v>73</v>
      </c>
      <c r="D13" s="23" t="s">
        <v>74</v>
      </c>
      <c r="E13" s="24" t="s">
        <v>57</v>
      </c>
      <c r="F13" s="1" t="s">
        <v>34</v>
      </c>
      <c r="G13" s="24">
        <v>2</v>
      </c>
      <c r="H13" s="24">
        <v>5</v>
      </c>
      <c r="I13" s="24">
        <v>2</v>
      </c>
      <c r="J13" s="24">
        <v>1</v>
      </c>
      <c r="K13" s="24">
        <v>0</v>
      </c>
      <c r="L13" s="24">
        <v>0</v>
      </c>
      <c r="M13" s="24">
        <v>3</v>
      </c>
      <c r="N13" s="24">
        <v>2</v>
      </c>
      <c r="O13" s="24">
        <v>6</v>
      </c>
      <c r="P13" s="24">
        <v>0</v>
      </c>
      <c r="Q13" s="24">
        <v>0</v>
      </c>
      <c r="R13" s="24">
        <v>5</v>
      </c>
      <c r="S13" s="25">
        <f t="shared" ref="S13:S50" si="0">SUM(G13:R13)</f>
        <v>26</v>
      </c>
      <c r="T13" s="25">
        <f t="shared" ref="T13:T50" si="1">S13/106*100</f>
        <v>24.528301886792452</v>
      </c>
      <c r="U13" s="24"/>
    </row>
    <row r="14" spans="1:42" x14ac:dyDescent="0.25">
      <c r="A14" s="1">
        <v>3</v>
      </c>
      <c r="B14" s="32" t="s">
        <v>46</v>
      </c>
      <c r="C14" s="24" t="s">
        <v>75</v>
      </c>
      <c r="D14" s="24" t="s">
        <v>76</v>
      </c>
      <c r="E14" s="24" t="s">
        <v>77</v>
      </c>
      <c r="F14" s="1" t="s">
        <v>34</v>
      </c>
      <c r="G14" s="24">
        <v>0</v>
      </c>
      <c r="H14" s="24">
        <v>2</v>
      </c>
      <c r="I14" s="24">
        <v>2</v>
      </c>
      <c r="J14" s="24">
        <v>1</v>
      </c>
      <c r="K14" s="24">
        <v>0</v>
      </c>
      <c r="L14" s="24">
        <v>0</v>
      </c>
      <c r="M14" s="24">
        <v>0</v>
      </c>
      <c r="N14" s="24">
        <v>0</v>
      </c>
      <c r="O14" s="24">
        <v>12</v>
      </c>
      <c r="P14" s="24">
        <v>0</v>
      </c>
      <c r="Q14" s="24">
        <v>12</v>
      </c>
      <c r="R14" s="24">
        <v>0</v>
      </c>
      <c r="S14" s="25">
        <f t="shared" si="0"/>
        <v>29</v>
      </c>
      <c r="T14" s="25">
        <f t="shared" si="1"/>
        <v>27.358490566037734</v>
      </c>
      <c r="U14" s="24"/>
    </row>
    <row r="15" spans="1:42" x14ac:dyDescent="0.25">
      <c r="A15" s="1">
        <v>4</v>
      </c>
      <c r="B15" s="32" t="s">
        <v>50</v>
      </c>
      <c r="C15" s="24" t="s">
        <v>78</v>
      </c>
      <c r="D15" s="24" t="s">
        <v>79</v>
      </c>
      <c r="E15" s="24" t="s">
        <v>57</v>
      </c>
      <c r="F15" s="1" t="s">
        <v>34</v>
      </c>
      <c r="G15" s="24">
        <v>2</v>
      </c>
      <c r="H15" s="24">
        <v>3</v>
      </c>
      <c r="I15" s="24">
        <v>2</v>
      </c>
      <c r="J15" s="24">
        <v>1</v>
      </c>
      <c r="K15" s="24">
        <v>0</v>
      </c>
      <c r="L15" s="24">
        <v>0</v>
      </c>
      <c r="M15" s="24">
        <v>0</v>
      </c>
      <c r="N15" s="24">
        <v>0</v>
      </c>
      <c r="O15" s="24">
        <v>12</v>
      </c>
      <c r="P15" s="24">
        <v>0</v>
      </c>
      <c r="Q15" s="24">
        <v>12</v>
      </c>
      <c r="R15" s="24">
        <v>0</v>
      </c>
      <c r="S15" s="25">
        <f t="shared" si="0"/>
        <v>32</v>
      </c>
      <c r="T15" s="25">
        <f t="shared" si="1"/>
        <v>30.188679245283019</v>
      </c>
      <c r="U15" s="24"/>
    </row>
    <row r="16" spans="1:42" x14ac:dyDescent="0.25">
      <c r="A16" s="1">
        <v>5</v>
      </c>
      <c r="B16" s="32" t="s">
        <v>54</v>
      </c>
      <c r="C16" s="24" t="s">
        <v>80</v>
      </c>
      <c r="D16" s="24" t="s">
        <v>81</v>
      </c>
      <c r="E16" s="24" t="s">
        <v>82</v>
      </c>
      <c r="F16" s="1" t="s">
        <v>34</v>
      </c>
      <c r="G16" s="24">
        <v>0</v>
      </c>
      <c r="H16" s="24">
        <v>2</v>
      </c>
      <c r="I16" s="24">
        <v>4</v>
      </c>
      <c r="J16" s="24">
        <v>2</v>
      </c>
      <c r="K16" s="24">
        <v>0</v>
      </c>
      <c r="L16" s="24">
        <v>0</v>
      </c>
      <c r="M16" s="24">
        <v>4</v>
      </c>
      <c r="N16" s="24">
        <v>0</v>
      </c>
      <c r="O16" s="24">
        <v>11</v>
      </c>
      <c r="P16" s="24">
        <v>0</v>
      </c>
      <c r="Q16" s="24">
        <v>10</v>
      </c>
      <c r="R16" s="24">
        <v>0</v>
      </c>
      <c r="S16" s="25">
        <f t="shared" si="0"/>
        <v>33</v>
      </c>
      <c r="T16" s="25">
        <f t="shared" si="1"/>
        <v>31.132075471698112</v>
      </c>
      <c r="U16" s="24"/>
    </row>
    <row r="17" spans="1:21" x14ac:dyDescent="0.25">
      <c r="A17" s="1">
        <v>6</v>
      </c>
      <c r="B17" s="32" t="s">
        <v>58</v>
      </c>
      <c r="C17" s="24" t="s">
        <v>83</v>
      </c>
      <c r="D17" s="24" t="s">
        <v>84</v>
      </c>
      <c r="E17" s="24" t="s">
        <v>85</v>
      </c>
      <c r="F17" s="1" t="s">
        <v>34</v>
      </c>
      <c r="G17" s="24">
        <v>2</v>
      </c>
      <c r="H17" s="24">
        <v>4</v>
      </c>
      <c r="I17" s="24">
        <v>2</v>
      </c>
      <c r="J17" s="24">
        <v>3</v>
      </c>
      <c r="K17" s="24">
        <v>0</v>
      </c>
      <c r="L17" s="24">
        <v>0</v>
      </c>
      <c r="M17" s="24">
        <v>8</v>
      </c>
      <c r="N17" s="24">
        <v>2</v>
      </c>
      <c r="O17" s="24">
        <v>0</v>
      </c>
      <c r="P17" s="24">
        <v>0</v>
      </c>
      <c r="Q17" s="24">
        <v>10</v>
      </c>
      <c r="R17" s="24">
        <v>0</v>
      </c>
      <c r="S17" s="25">
        <f t="shared" si="0"/>
        <v>31</v>
      </c>
      <c r="T17" s="25">
        <f t="shared" si="1"/>
        <v>29.245283018867923</v>
      </c>
      <c r="U17" s="24"/>
    </row>
    <row r="18" spans="1:21" x14ac:dyDescent="0.25">
      <c r="A18" s="1">
        <v>7</v>
      </c>
      <c r="B18" s="32" t="s">
        <v>62</v>
      </c>
      <c r="C18" s="24" t="s">
        <v>86</v>
      </c>
      <c r="D18" s="24" t="s">
        <v>87</v>
      </c>
      <c r="E18" s="24" t="s">
        <v>82</v>
      </c>
      <c r="F18" s="1" t="s">
        <v>34</v>
      </c>
      <c r="G18" s="24">
        <v>1</v>
      </c>
      <c r="H18" s="24">
        <v>6</v>
      </c>
      <c r="I18" s="24">
        <v>0</v>
      </c>
      <c r="J18" s="24">
        <v>4</v>
      </c>
      <c r="K18" s="24">
        <v>0</v>
      </c>
      <c r="L18" s="24">
        <v>2</v>
      </c>
      <c r="M18" s="24">
        <v>0</v>
      </c>
      <c r="N18" s="24">
        <v>1</v>
      </c>
      <c r="O18" s="24">
        <v>0</v>
      </c>
      <c r="P18" s="24">
        <v>0</v>
      </c>
      <c r="Q18" s="24">
        <v>0</v>
      </c>
      <c r="R18" s="24">
        <v>0</v>
      </c>
      <c r="S18" s="25">
        <f t="shared" si="0"/>
        <v>14</v>
      </c>
      <c r="T18" s="25">
        <f t="shared" si="1"/>
        <v>13.20754716981132</v>
      </c>
      <c r="U18" s="24"/>
    </row>
    <row r="19" spans="1:21" x14ac:dyDescent="0.25">
      <c r="A19" s="1">
        <v>8</v>
      </c>
      <c r="B19" s="32" t="s">
        <v>65</v>
      </c>
      <c r="C19" s="24" t="s">
        <v>88</v>
      </c>
      <c r="D19" s="24" t="s">
        <v>89</v>
      </c>
      <c r="E19" s="24" t="s">
        <v>90</v>
      </c>
      <c r="F19" s="1" t="s">
        <v>34</v>
      </c>
      <c r="G19" s="24">
        <v>1</v>
      </c>
      <c r="H19" s="24">
        <v>7</v>
      </c>
      <c r="I19" s="24">
        <v>4</v>
      </c>
      <c r="J19" s="24">
        <v>2</v>
      </c>
      <c r="K19" s="24">
        <v>0</v>
      </c>
      <c r="L19" s="24">
        <v>2</v>
      </c>
      <c r="M19" s="24">
        <v>8</v>
      </c>
      <c r="N19" s="24">
        <v>3</v>
      </c>
      <c r="O19" s="24">
        <v>6</v>
      </c>
      <c r="P19" s="24">
        <v>0</v>
      </c>
      <c r="Q19" s="24">
        <v>11</v>
      </c>
      <c r="R19" s="24">
        <v>0</v>
      </c>
      <c r="S19" s="25">
        <f t="shared" si="0"/>
        <v>44</v>
      </c>
      <c r="T19" s="25">
        <f t="shared" si="1"/>
        <v>41.509433962264154</v>
      </c>
      <c r="U19" s="24"/>
    </row>
    <row r="20" spans="1:21" x14ac:dyDescent="0.25">
      <c r="A20" s="1">
        <v>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>
        <f t="shared" si="0"/>
        <v>0</v>
      </c>
      <c r="T20" s="25">
        <f t="shared" si="1"/>
        <v>0</v>
      </c>
      <c r="U20" s="24"/>
    </row>
    <row r="21" spans="1:21" x14ac:dyDescent="0.25">
      <c r="A21" s="1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>
        <f t="shared" si="0"/>
        <v>0</v>
      </c>
      <c r="T21" s="25">
        <f t="shared" si="1"/>
        <v>0</v>
      </c>
      <c r="U21" s="24"/>
    </row>
    <row r="22" spans="1:21" x14ac:dyDescent="0.25">
      <c r="A22" s="1">
        <v>11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>
        <f t="shared" si="0"/>
        <v>0</v>
      </c>
      <c r="T22" s="25">
        <f t="shared" si="1"/>
        <v>0</v>
      </c>
      <c r="U22" s="24"/>
    </row>
    <row r="23" spans="1:21" x14ac:dyDescent="0.25">
      <c r="A23" s="1">
        <v>12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>
        <f t="shared" si="0"/>
        <v>0</v>
      </c>
      <c r="T23" s="25">
        <f t="shared" si="1"/>
        <v>0</v>
      </c>
      <c r="U23" s="24"/>
    </row>
    <row r="24" spans="1:21" x14ac:dyDescent="0.25">
      <c r="A24" s="1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>
        <f t="shared" si="0"/>
        <v>0</v>
      </c>
      <c r="T24" s="25">
        <f t="shared" si="1"/>
        <v>0</v>
      </c>
      <c r="U24" s="24"/>
    </row>
    <row r="25" spans="1:21" x14ac:dyDescent="0.25">
      <c r="A25" s="1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>
        <f t="shared" si="0"/>
        <v>0</v>
      </c>
      <c r="T25" s="25">
        <f t="shared" si="1"/>
        <v>0</v>
      </c>
      <c r="U25" s="24"/>
    </row>
    <row r="26" spans="1:21" x14ac:dyDescent="0.25">
      <c r="A26" s="1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>
        <f t="shared" si="0"/>
        <v>0</v>
      </c>
      <c r="T26" s="25">
        <f t="shared" si="1"/>
        <v>0</v>
      </c>
      <c r="U26" s="24"/>
    </row>
    <row r="27" spans="1:21" x14ac:dyDescent="0.25">
      <c r="A27" s="1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>
        <f t="shared" si="0"/>
        <v>0</v>
      </c>
      <c r="T27" s="25">
        <f t="shared" si="1"/>
        <v>0</v>
      </c>
      <c r="U27" s="24"/>
    </row>
    <row r="28" spans="1:21" x14ac:dyDescent="0.25">
      <c r="A28" s="1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>
        <f t="shared" si="0"/>
        <v>0</v>
      </c>
      <c r="T28" s="25">
        <f t="shared" si="1"/>
        <v>0</v>
      </c>
      <c r="U28" s="24"/>
    </row>
    <row r="29" spans="1:21" x14ac:dyDescent="0.25">
      <c r="A29" s="1">
        <v>18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>
        <f t="shared" si="0"/>
        <v>0</v>
      </c>
      <c r="T29" s="25">
        <f t="shared" si="1"/>
        <v>0</v>
      </c>
      <c r="U29" s="24"/>
    </row>
    <row r="30" spans="1:21" x14ac:dyDescent="0.25">
      <c r="A30" s="1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>
        <f t="shared" si="0"/>
        <v>0</v>
      </c>
      <c r="T30" s="25">
        <f t="shared" si="1"/>
        <v>0</v>
      </c>
      <c r="U30" s="24"/>
    </row>
    <row r="31" spans="1:21" x14ac:dyDescent="0.25">
      <c r="A31" s="1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5">
        <f t="shared" si="0"/>
        <v>0</v>
      </c>
      <c r="T31" s="25">
        <f t="shared" si="1"/>
        <v>0</v>
      </c>
      <c r="U31" s="24"/>
    </row>
    <row r="32" spans="1:21" x14ac:dyDescent="0.25">
      <c r="A32" s="1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>
        <f t="shared" si="0"/>
        <v>0</v>
      </c>
      <c r="T32" s="25">
        <f t="shared" si="1"/>
        <v>0</v>
      </c>
      <c r="U32" s="24"/>
    </row>
    <row r="33" spans="1:21" x14ac:dyDescent="0.25">
      <c r="A33" s="1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>
        <f t="shared" si="0"/>
        <v>0</v>
      </c>
      <c r="T33" s="25">
        <f t="shared" si="1"/>
        <v>0</v>
      </c>
      <c r="U33" s="24"/>
    </row>
    <row r="34" spans="1:21" x14ac:dyDescent="0.25">
      <c r="A34" s="1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>
        <f t="shared" si="0"/>
        <v>0</v>
      </c>
      <c r="T34" s="25">
        <f t="shared" si="1"/>
        <v>0</v>
      </c>
      <c r="U34" s="24"/>
    </row>
    <row r="35" spans="1:21" ht="25.5" customHeight="1" x14ac:dyDescent="0.25">
      <c r="A35" s="1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>
        <f t="shared" si="0"/>
        <v>0</v>
      </c>
      <c r="T35" s="25">
        <f t="shared" si="1"/>
        <v>0</v>
      </c>
      <c r="U35" s="24"/>
    </row>
    <row r="36" spans="1:21" x14ac:dyDescent="0.25">
      <c r="A36" s="1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>
        <f t="shared" si="0"/>
        <v>0</v>
      </c>
      <c r="T36" s="25">
        <f t="shared" si="1"/>
        <v>0</v>
      </c>
      <c r="U36" s="24"/>
    </row>
    <row r="37" spans="1:21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>
        <f t="shared" si="0"/>
        <v>0</v>
      </c>
      <c r="T37" s="25">
        <f t="shared" si="1"/>
        <v>0</v>
      </c>
      <c r="U37" s="24"/>
    </row>
    <row r="38" spans="1:21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>
        <f t="shared" si="0"/>
        <v>0</v>
      </c>
      <c r="T38" s="25">
        <f t="shared" si="1"/>
        <v>0</v>
      </c>
      <c r="U38" s="24"/>
    </row>
    <row r="39" spans="1:21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>
        <f t="shared" si="0"/>
        <v>0</v>
      </c>
      <c r="T39" s="25">
        <f t="shared" si="1"/>
        <v>0</v>
      </c>
      <c r="U39" s="24"/>
    </row>
    <row r="40" spans="1:21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>
        <f t="shared" si="0"/>
        <v>0</v>
      </c>
      <c r="T40" s="25">
        <f t="shared" si="1"/>
        <v>0</v>
      </c>
      <c r="U40" s="24"/>
    </row>
    <row r="41" spans="1:21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>
        <f t="shared" si="0"/>
        <v>0</v>
      </c>
      <c r="T41" s="25">
        <f t="shared" si="1"/>
        <v>0</v>
      </c>
      <c r="U41" s="24"/>
    </row>
    <row r="42" spans="1:21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>
        <f t="shared" si="0"/>
        <v>0</v>
      </c>
      <c r="T42" s="25">
        <f t="shared" si="1"/>
        <v>0</v>
      </c>
      <c r="U42" s="24"/>
    </row>
    <row r="43" spans="1:21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>
        <f t="shared" si="0"/>
        <v>0</v>
      </c>
      <c r="T43" s="25">
        <f t="shared" si="1"/>
        <v>0</v>
      </c>
      <c r="U43" s="24"/>
    </row>
    <row r="44" spans="1:21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>
        <f t="shared" si="0"/>
        <v>0</v>
      </c>
      <c r="T44" s="25">
        <f t="shared" si="1"/>
        <v>0</v>
      </c>
      <c r="U44" s="24"/>
    </row>
    <row r="45" spans="1:21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>
        <f t="shared" si="0"/>
        <v>0</v>
      </c>
      <c r="T45" s="25">
        <f t="shared" si="1"/>
        <v>0</v>
      </c>
      <c r="U45" s="24"/>
    </row>
    <row r="46" spans="1:21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5">
        <f t="shared" si="0"/>
        <v>0</v>
      </c>
      <c r="T46" s="25">
        <f t="shared" si="1"/>
        <v>0</v>
      </c>
      <c r="U46" s="24"/>
    </row>
    <row r="47" spans="1:21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>
        <f t="shared" si="0"/>
        <v>0</v>
      </c>
      <c r="T47" s="25">
        <f t="shared" si="1"/>
        <v>0</v>
      </c>
      <c r="U47" s="24"/>
    </row>
    <row r="48" spans="1:21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>
        <f t="shared" si="0"/>
        <v>0</v>
      </c>
      <c r="T48" s="25">
        <f t="shared" si="1"/>
        <v>0</v>
      </c>
      <c r="U48" s="24"/>
    </row>
    <row r="49" spans="1:21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5">
        <f t="shared" si="0"/>
        <v>0</v>
      </c>
      <c r="T49" s="25">
        <f t="shared" si="1"/>
        <v>0</v>
      </c>
      <c r="U49" s="24"/>
    </row>
    <row r="50" spans="1:21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>
        <f t="shared" si="0"/>
        <v>0</v>
      </c>
      <c r="T50" s="25">
        <f t="shared" si="1"/>
        <v>0</v>
      </c>
      <c r="U50" s="24"/>
    </row>
    <row r="51" spans="1:2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6"/>
      <c r="T51" s="26"/>
    </row>
    <row r="53" spans="1:2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7"/>
      <c r="S53" s="26"/>
      <c r="T53" s="26"/>
    </row>
    <row r="55" spans="1:2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7"/>
      <c r="S55" s="26"/>
      <c r="T55" s="26"/>
    </row>
    <row r="57" spans="1:2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  <c r="S57" s="27"/>
      <c r="T57" s="27"/>
    </row>
    <row r="58" spans="1:2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2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2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2" spans="1:2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2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2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</sheetData>
  <mergeCells count="29">
    <mergeCell ref="A53:P53"/>
    <mergeCell ref="S53:T53"/>
    <mergeCell ref="A55:P55"/>
    <mergeCell ref="S55:T55"/>
    <mergeCell ref="A57:P57"/>
    <mergeCell ref="A51:P51"/>
    <mergeCell ref="S51:T51"/>
    <mergeCell ref="J10:J11"/>
    <mergeCell ref="K10:K11"/>
    <mergeCell ref="L10:L11"/>
    <mergeCell ref="M10:M11"/>
    <mergeCell ref="N10:N11"/>
    <mergeCell ref="O10:O11"/>
    <mergeCell ref="Q10:Q11"/>
    <mergeCell ref="R10:R11"/>
    <mergeCell ref="P10:P11"/>
    <mergeCell ref="S10:S11"/>
    <mergeCell ref="T10:T11"/>
    <mergeCell ref="A2:U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U10:U11"/>
  </mergeCells>
  <pageMargins left="1.36" right="0.31" top="0.51" bottom="0.53" header="0.43" footer="0.3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69"/>
  <sheetViews>
    <sheetView zoomScale="89" zoomScaleNormal="89" workbookViewId="0">
      <selection activeCell="F28" sqref="F28"/>
    </sheetView>
  </sheetViews>
  <sheetFormatPr defaultColWidth="9.140625" defaultRowHeight="15" x14ac:dyDescent="0.25"/>
  <cols>
    <col min="1" max="1" width="7.5703125" style="4" customWidth="1"/>
    <col min="2" max="2" width="9.7109375" style="4" customWidth="1"/>
    <col min="3" max="3" width="14.5703125" style="4" customWidth="1"/>
    <col min="4" max="4" width="10.7109375" style="4" customWidth="1"/>
    <col min="5" max="5" width="17.7109375" style="4" customWidth="1"/>
    <col min="6" max="6" width="35.7109375" style="4" customWidth="1"/>
    <col min="7" max="7" width="11.140625" style="4" customWidth="1"/>
    <col min="8" max="8" width="7.85546875" style="4" customWidth="1"/>
    <col min="9" max="9" width="9.140625" style="4" customWidth="1"/>
    <col min="10" max="10" width="8.7109375" style="4" customWidth="1"/>
    <col min="11" max="11" width="8.28515625" style="4" customWidth="1"/>
    <col min="12" max="12" width="7.5703125" style="4" customWidth="1"/>
    <col min="13" max="13" width="8.7109375" style="4" customWidth="1"/>
    <col min="14" max="14" width="8.140625" style="4" customWidth="1"/>
    <col min="15" max="15" width="7.5703125" style="4" customWidth="1"/>
    <col min="16" max="17" width="8.5703125" style="4" customWidth="1"/>
    <col min="18" max="18" width="8" style="4" customWidth="1"/>
    <col min="19" max="19" width="12.140625" style="4" customWidth="1"/>
    <col min="20" max="20" width="17.7109375" style="4" customWidth="1"/>
    <col min="21" max="21" width="21.7109375" style="4" customWidth="1"/>
    <col min="22" max="16384" width="9.140625" style="4"/>
  </cols>
  <sheetData>
    <row r="2" spans="1:42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29" t="s">
        <v>7</v>
      </c>
      <c r="B3" s="29"/>
      <c r="C3" s="29"/>
      <c r="D3" s="29"/>
      <c r="E3" s="6" t="s">
        <v>33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V3" s="6"/>
      <c r="W3" s="6"/>
      <c r="Z3" s="6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9"/>
      <c r="AP3" s="3"/>
    </row>
    <row r="4" spans="1:42" x14ac:dyDescent="0.25">
      <c r="A4" s="30" t="s">
        <v>27</v>
      </c>
      <c r="B4" s="30"/>
      <c r="C4" s="30"/>
      <c r="D4" s="7"/>
      <c r="E4" s="7"/>
      <c r="F4" s="7"/>
      <c r="G4" s="7"/>
      <c r="H4" s="7"/>
      <c r="I4" s="7"/>
      <c r="J4" s="7"/>
      <c r="K4" s="7"/>
      <c r="L4" s="7"/>
      <c r="M4" s="7" t="s">
        <v>9</v>
      </c>
      <c r="N4" s="7"/>
      <c r="P4" s="8">
        <v>106</v>
      </c>
      <c r="Q4" s="8"/>
      <c r="R4" s="8"/>
      <c r="W4" s="6"/>
      <c r="Z4" s="6"/>
      <c r="AA4" s="3"/>
      <c r="AB4" s="3"/>
      <c r="AC4" s="3"/>
      <c r="AD4" s="3"/>
      <c r="AE4" s="3"/>
      <c r="AF4" s="3"/>
      <c r="AG4" s="3"/>
      <c r="AP4" s="3"/>
    </row>
    <row r="5" spans="1:42" x14ac:dyDescent="0.25">
      <c r="A5" s="30" t="s">
        <v>8</v>
      </c>
      <c r="B5" s="30"/>
      <c r="C5" s="30"/>
      <c r="D5" s="30"/>
      <c r="E5" s="6" t="s">
        <v>34</v>
      </c>
      <c r="F5" s="6"/>
      <c r="G5" s="6"/>
      <c r="H5" s="6"/>
      <c r="I5" s="6"/>
      <c r="J5" s="6"/>
      <c r="K5" s="6"/>
      <c r="L5" s="6"/>
      <c r="M5" s="7" t="s">
        <v>10</v>
      </c>
      <c r="P5" s="6"/>
      <c r="Q5" s="6"/>
      <c r="R5" s="6"/>
      <c r="W5" s="6"/>
      <c r="Z5" s="7"/>
      <c r="AA5" s="3"/>
      <c r="AB5" s="3"/>
      <c r="AC5" s="3"/>
      <c r="AD5" s="3"/>
      <c r="AE5" s="3"/>
      <c r="AF5" s="3"/>
      <c r="AG5" s="3"/>
      <c r="AP5" s="3"/>
    </row>
    <row r="6" spans="1:42" x14ac:dyDescent="0.25">
      <c r="A6" s="30" t="s">
        <v>4</v>
      </c>
      <c r="B6" s="30"/>
      <c r="C6" s="30"/>
      <c r="D6" s="30"/>
      <c r="E6" s="7" t="s">
        <v>35</v>
      </c>
      <c r="F6" s="7" t="s">
        <v>37</v>
      </c>
      <c r="G6" s="7"/>
      <c r="H6" s="7"/>
      <c r="I6" s="7"/>
      <c r="J6" s="7"/>
      <c r="K6" s="7"/>
      <c r="L6" s="7"/>
      <c r="M6" s="6" t="s">
        <v>11</v>
      </c>
      <c r="N6" s="6"/>
      <c r="O6" s="6"/>
      <c r="P6" s="7"/>
      <c r="Q6" s="7"/>
      <c r="R6" s="7"/>
      <c r="W6" s="7"/>
      <c r="Z6" s="7"/>
      <c r="AA6" s="3"/>
      <c r="AB6" s="3"/>
      <c r="AC6" s="3"/>
      <c r="AD6" s="3"/>
      <c r="AE6" s="3"/>
      <c r="AF6" s="3"/>
      <c r="AG6" s="3"/>
      <c r="AP6" s="3"/>
    </row>
    <row r="7" spans="1:42" x14ac:dyDescent="0.25">
      <c r="A7" s="3"/>
      <c r="B7" s="3"/>
      <c r="C7" s="3"/>
      <c r="D7" s="3"/>
      <c r="E7" s="7" t="s">
        <v>36</v>
      </c>
      <c r="F7" s="3"/>
      <c r="G7" s="3"/>
      <c r="H7" s="3"/>
      <c r="I7" s="3"/>
      <c r="J7" s="3"/>
      <c r="K7" s="3"/>
      <c r="L7" s="3"/>
      <c r="M7" s="7" t="s">
        <v>6</v>
      </c>
      <c r="N7" s="10" t="s">
        <v>25</v>
      </c>
      <c r="O7" s="7"/>
      <c r="P7" s="3"/>
      <c r="Q7" s="3"/>
      <c r="R7" s="3"/>
      <c r="W7" s="3"/>
      <c r="Z7" s="3"/>
      <c r="AA7" s="3"/>
      <c r="AB7" s="3"/>
      <c r="AC7" s="3"/>
      <c r="AD7" s="3"/>
      <c r="AE7" s="3"/>
      <c r="AF7" s="3"/>
      <c r="AG7" s="3"/>
      <c r="AP7" s="3"/>
    </row>
    <row r="8" spans="1:4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7" t="s">
        <v>5</v>
      </c>
      <c r="N8" s="7" t="s">
        <v>12</v>
      </c>
      <c r="O8" s="7"/>
      <c r="P8" s="11"/>
      <c r="Q8" s="11"/>
      <c r="R8" s="11"/>
      <c r="V8" s="7"/>
      <c r="W8" s="12"/>
    </row>
    <row r="10" spans="1:42" ht="15" customHeight="1" x14ac:dyDescent="0.25">
      <c r="A10" s="13" t="s">
        <v>0</v>
      </c>
      <c r="B10" s="14" t="s">
        <v>1</v>
      </c>
      <c r="C10" s="14" t="s">
        <v>21</v>
      </c>
      <c r="D10" s="14" t="s">
        <v>22</v>
      </c>
      <c r="E10" s="14" t="s">
        <v>23</v>
      </c>
      <c r="F10" s="14" t="s">
        <v>24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28</v>
      </c>
      <c r="O10" s="14" t="s">
        <v>29</v>
      </c>
      <c r="P10" s="14" t="s">
        <v>30</v>
      </c>
      <c r="Q10" s="14" t="s">
        <v>31</v>
      </c>
      <c r="R10" s="14" t="s">
        <v>32</v>
      </c>
      <c r="S10" s="14" t="s">
        <v>13</v>
      </c>
      <c r="T10" s="15" t="s">
        <v>2</v>
      </c>
      <c r="U10" s="16" t="s">
        <v>3</v>
      </c>
    </row>
    <row r="11" spans="1:42" s="22" customFormat="1" ht="15.75" customHeight="1" x14ac:dyDescent="0.25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8"/>
      <c r="T11" s="20"/>
      <c r="U11" s="21"/>
    </row>
    <row r="12" spans="1:42" x14ac:dyDescent="0.25">
      <c r="A12" s="1">
        <v>1</v>
      </c>
      <c r="B12" s="31" t="s">
        <v>38</v>
      </c>
      <c r="C12" s="1" t="s">
        <v>39</v>
      </c>
      <c r="D12" s="23" t="s">
        <v>40</v>
      </c>
      <c r="E12" s="1" t="s">
        <v>41</v>
      </c>
      <c r="F12" s="1" t="s">
        <v>34</v>
      </c>
      <c r="G12" s="1">
        <v>2</v>
      </c>
      <c r="H12" s="1">
        <v>7</v>
      </c>
      <c r="I12" s="1">
        <v>2</v>
      </c>
      <c r="J12" s="1">
        <v>6</v>
      </c>
      <c r="K12" s="1">
        <v>0</v>
      </c>
      <c r="L12" s="1">
        <v>0</v>
      </c>
      <c r="M12" s="1">
        <v>8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25">
        <f>SUM(G12:R12)</f>
        <v>25</v>
      </c>
      <c r="T12" s="25">
        <f>S12/106*100</f>
        <v>23.584905660377359</v>
      </c>
      <c r="U12" s="24"/>
    </row>
    <row r="13" spans="1:42" x14ac:dyDescent="0.25">
      <c r="A13" s="1">
        <v>2</v>
      </c>
      <c r="B13" s="32" t="s">
        <v>42</v>
      </c>
      <c r="C13" s="24" t="s">
        <v>43</v>
      </c>
      <c r="D13" s="23" t="s">
        <v>44</v>
      </c>
      <c r="E13" s="24" t="s">
        <v>45</v>
      </c>
      <c r="F13" s="1" t="s">
        <v>34</v>
      </c>
      <c r="G13" s="24">
        <v>3</v>
      </c>
      <c r="H13" s="24">
        <v>5</v>
      </c>
      <c r="I13" s="24">
        <v>0</v>
      </c>
      <c r="J13" s="24">
        <v>6</v>
      </c>
      <c r="K13" s="24">
        <v>0</v>
      </c>
      <c r="L13" s="24">
        <v>0</v>
      </c>
      <c r="M13" s="24">
        <v>0</v>
      </c>
      <c r="N13" s="24">
        <v>3</v>
      </c>
      <c r="O13" s="24">
        <v>0</v>
      </c>
      <c r="P13" s="24">
        <v>0</v>
      </c>
      <c r="Q13" s="24">
        <v>0</v>
      </c>
      <c r="R13" s="24">
        <v>0</v>
      </c>
      <c r="S13" s="25">
        <f t="shared" ref="S13:S50" si="0">SUM(G13:R13)</f>
        <v>17</v>
      </c>
      <c r="T13" s="25">
        <f t="shared" ref="T13:T50" si="1">S13/106*100</f>
        <v>16.037735849056602</v>
      </c>
      <c r="U13" s="24"/>
    </row>
    <row r="14" spans="1:42" x14ac:dyDescent="0.25">
      <c r="A14" s="1">
        <v>3</v>
      </c>
      <c r="B14" s="32" t="s">
        <v>46</v>
      </c>
      <c r="C14" s="24" t="s">
        <v>47</v>
      </c>
      <c r="D14" s="24" t="s">
        <v>48</v>
      </c>
      <c r="E14" s="24" t="s">
        <v>49</v>
      </c>
      <c r="F14" s="1" t="s">
        <v>34</v>
      </c>
      <c r="G14" s="24">
        <v>2</v>
      </c>
      <c r="H14" s="24">
        <v>6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3</v>
      </c>
      <c r="O14" s="24">
        <v>5</v>
      </c>
      <c r="P14" s="24">
        <v>0</v>
      </c>
      <c r="Q14" s="24">
        <v>2</v>
      </c>
      <c r="R14" s="24">
        <v>0</v>
      </c>
      <c r="S14" s="25">
        <f t="shared" si="0"/>
        <v>18</v>
      </c>
      <c r="T14" s="25">
        <f t="shared" si="1"/>
        <v>16.981132075471699</v>
      </c>
      <c r="U14" s="24"/>
    </row>
    <row r="15" spans="1:42" x14ac:dyDescent="0.25">
      <c r="A15" s="1">
        <v>4</v>
      </c>
      <c r="B15" s="32" t="s">
        <v>50</v>
      </c>
      <c r="C15" s="24" t="s">
        <v>51</v>
      </c>
      <c r="D15" s="24" t="s">
        <v>52</v>
      </c>
      <c r="E15" s="24" t="s">
        <v>53</v>
      </c>
      <c r="F15" s="1" t="s">
        <v>34</v>
      </c>
      <c r="G15" s="24">
        <v>1</v>
      </c>
      <c r="H15" s="24">
        <v>7</v>
      </c>
      <c r="I15" s="24">
        <v>4</v>
      </c>
      <c r="J15" s="24">
        <v>6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15</v>
      </c>
      <c r="R15" s="24">
        <v>0</v>
      </c>
      <c r="S15" s="25">
        <f t="shared" si="0"/>
        <v>33</v>
      </c>
      <c r="T15" s="25">
        <f t="shared" si="1"/>
        <v>31.132075471698112</v>
      </c>
      <c r="U15" s="24"/>
    </row>
    <row r="16" spans="1:42" x14ac:dyDescent="0.25">
      <c r="A16" s="1">
        <v>5</v>
      </c>
      <c r="B16" s="32" t="s">
        <v>54</v>
      </c>
      <c r="C16" s="24" t="s">
        <v>55</v>
      </c>
      <c r="D16" s="24" t="s">
        <v>56</v>
      </c>
      <c r="E16" s="24" t="s">
        <v>57</v>
      </c>
      <c r="F16" s="1" t="s">
        <v>34</v>
      </c>
      <c r="G16" s="24">
        <v>3</v>
      </c>
      <c r="H16" s="24">
        <v>5</v>
      </c>
      <c r="I16" s="24">
        <v>2</v>
      </c>
      <c r="J16" s="24">
        <v>6</v>
      </c>
      <c r="K16" s="24">
        <v>0</v>
      </c>
      <c r="L16" s="24">
        <v>0</v>
      </c>
      <c r="M16" s="24">
        <v>8</v>
      </c>
      <c r="N16" s="24">
        <v>6</v>
      </c>
      <c r="O16" s="24">
        <v>3</v>
      </c>
      <c r="P16" s="24">
        <v>0</v>
      </c>
      <c r="Q16" s="24">
        <v>0</v>
      </c>
      <c r="R16" s="24">
        <v>4</v>
      </c>
      <c r="S16" s="25">
        <f t="shared" si="0"/>
        <v>37</v>
      </c>
      <c r="T16" s="25">
        <f t="shared" si="1"/>
        <v>34.905660377358487</v>
      </c>
      <c r="U16" s="24"/>
    </row>
    <row r="17" spans="1:21" x14ac:dyDescent="0.25">
      <c r="A17" s="1">
        <v>6</v>
      </c>
      <c r="B17" s="32" t="s">
        <v>58</v>
      </c>
      <c r="C17" s="24" t="s">
        <v>60</v>
      </c>
      <c r="D17" s="24" t="s">
        <v>59</v>
      </c>
      <c r="E17" s="24" t="s">
        <v>61</v>
      </c>
      <c r="F17" s="1" t="s">
        <v>34</v>
      </c>
      <c r="G17" s="24">
        <v>0</v>
      </c>
      <c r="H17" s="24">
        <v>3</v>
      </c>
      <c r="I17" s="24">
        <v>0</v>
      </c>
      <c r="J17" s="24">
        <v>6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11</v>
      </c>
      <c r="R17" s="24">
        <v>0</v>
      </c>
      <c r="S17" s="25">
        <f t="shared" si="0"/>
        <v>20</v>
      </c>
      <c r="T17" s="25">
        <f t="shared" si="1"/>
        <v>18.867924528301888</v>
      </c>
      <c r="U17" s="24"/>
    </row>
    <row r="18" spans="1:21" x14ac:dyDescent="0.25">
      <c r="A18" s="1">
        <v>7</v>
      </c>
      <c r="B18" s="32" t="s">
        <v>62</v>
      </c>
      <c r="C18" s="24" t="s">
        <v>63</v>
      </c>
      <c r="D18" s="24" t="s">
        <v>64</v>
      </c>
      <c r="E18" s="24" t="s">
        <v>45</v>
      </c>
      <c r="F18" s="1" t="s">
        <v>34</v>
      </c>
      <c r="G18" s="24">
        <v>3</v>
      </c>
      <c r="H18" s="24">
        <v>6</v>
      </c>
      <c r="I18" s="24">
        <v>4</v>
      </c>
      <c r="J18" s="24">
        <v>6</v>
      </c>
      <c r="K18" s="24">
        <v>0</v>
      </c>
      <c r="L18" s="24">
        <v>0</v>
      </c>
      <c r="M18" s="24">
        <v>8</v>
      </c>
      <c r="N18" s="24">
        <v>0</v>
      </c>
      <c r="O18" s="24">
        <v>12</v>
      </c>
      <c r="P18" s="24">
        <v>0</v>
      </c>
      <c r="Q18" s="24">
        <v>12</v>
      </c>
      <c r="R18" s="24">
        <v>0</v>
      </c>
      <c r="S18" s="25">
        <f t="shared" si="0"/>
        <v>51</v>
      </c>
      <c r="T18" s="25">
        <f t="shared" si="1"/>
        <v>48.113207547169814</v>
      </c>
      <c r="U18" s="24"/>
    </row>
    <row r="19" spans="1:21" x14ac:dyDescent="0.25">
      <c r="A19" s="1">
        <v>8</v>
      </c>
      <c r="B19" s="32" t="s">
        <v>65</v>
      </c>
      <c r="C19" s="24" t="s">
        <v>66</v>
      </c>
      <c r="D19" s="24" t="s">
        <v>67</v>
      </c>
      <c r="E19" s="24" t="s">
        <v>68</v>
      </c>
      <c r="F19" s="1" t="s">
        <v>34</v>
      </c>
      <c r="G19" s="24">
        <v>1</v>
      </c>
      <c r="H19" s="24">
        <v>6</v>
      </c>
      <c r="I19" s="24">
        <v>4</v>
      </c>
      <c r="J19" s="24">
        <v>2</v>
      </c>
      <c r="K19" s="24">
        <v>0</v>
      </c>
      <c r="L19" s="24">
        <v>0</v>
      </c>
      <c r="M19" s="24">
        <v>0</v>
      </c>
      <c r="N19" s="24">
        <v>0</v>
      </c>
      <c r="O19" s="24">
        <v>12</v>
      </c>
      <c r="P19" s="24">
        <v>9</v>
      </c>
      <c r="Q19" s="24">
        <v>12</v>
      </c>
      <c r="R19" s="24"/>
      <c r="S19" s="25">
        <f t="shared" si="0"/>
        <v>46</v>
      </c>
      <c r="T19" s="25">
        <f t="shared" si="1"/>
        <v>43.39622641509434</v>
      </c>
      <c r="U19" s="24"/>
    </row>
    <row r="20" spans="1:21" x14ac:dyDescent="0.25">
      <c r="A20" s="1">
        <v>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>
        <f t="shared" si="0"/>
        <v>0</v>
      </c>
      <c r="T20" s="25">
        <f t="shared" si="1"/>
        <v>0</v>
      </c>
      <c r="U20" s="24"/>
    </row>
    <row r="21" spans="1:21" x14ac:dyDescent="0.25">
      <c r="A21" s="1">
        <v>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>
        <f t="shared" si="0"/>
        <v>0</v>
      </c>
      <c r="T21" s="25">
        <f t="shared" si="1"/>
        <v>0</v>
      </c>
      <c r="U21" s="24"/>
    </row>
    <row r="22" spans="1:21" x14ac:dyDescent="0.25">
      <c r="A22" s="1">
        <v>11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>
        <f t="shared" si="0"/>
        <v>0</v>
      </c>
      <c r="T22" s="25">
        <f t="shared" si="1"/>
        <v>0</v>
      </c>
      <c r="U22" s="24"/>
    </row>
    <row r="23" spans="1:21" x14ac:dyDescent="0.25">
      <c r="A23" s="1">
        <v>12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>
        <f t="shared" si="0"/>
        <v>0</v>
      </c>
      <c r="T23" s="25">
        <f t="shared" si="1"/>
        <v>0</v>
      </c>
      <c r="U23" s="24"/>
    </row>
    <row r="24" spans="1:21" x14ac:dyDescent="0.25">
      <c r="A24" s="1">
        <v>13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>
        <f t="shared" si="0"/>
        <v>0</v>
      </c>
      <c r="T24" s="25">
        <f t="shared" si="1"/>
        <v>0</v>
      </c>
      <c r="U24" s="24"/>
    </row>
    <row r="25" spans="1:21" x14ac:dyDescent="0.25">
      <c r="A25" s="1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>
        <f t="shared" si="0"/>
        <v>0</v>
      </c>
      <c r="T25" s="25">
        <f t="shared" si="1"/>
        <v>0</v>
      </c>
      <c r="U25" s="24"/>
    </row>
    <row r="26" spans="1:21" x14ac:dyDescent="0.25">
      <c r="A26" s="1">
        <v>15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>
        <f t="shared" si="0"/>
        <v>0</v>
      </c>
      <c r="T26" s="25">
        <f t="shared" si="1"/>
        <v>0</v>
      </c>
      <c r="U26" s="24"/>
    </row>
    <row r="27" spans="1:21" x14ac:dyDescent="0.25">
      <c r="A27" s="1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>
        <f t="shared" si="0"/>
        <v>0</v>
      </c>
      <c r="T27" s="25">
        <f t="shared" si="1"/>
        <v>0</v>
      </c>
      <c r="U27" s="24"/>
    </row>
    <row r="28" spans="1:21" x14ac:dyDescent="0.25">
      <c r="A28" s="1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>
        <f t="shared" si="0"/>
        <v>0</v>
      </c>
      <c r="T28" s="25">
        <f t="shared" si="1"/>
        <v>0</v>
      </c>
      <c r="U28" s="24"/>
    </row>
    <row r="29" spans="1:21" x14ac:dyDescent="0.25">
      <c r="A29" s="1">
        <v>18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>
        <f t="shared" si="0"/>
        <v>0</v>
      </c>
      <c r="T29" s="25">
        <f t="shared" si="1"/>
        <v>0</v>
      </c>
      <c r="U29" s="24"/>
    </row>
    <row r="30" spans="1:21" x14ac:dyDescent="0.25">
      <c r="A30" s="1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>
        <f t="shared" si="0"/>
        <v>0</v>
      </c>
      <c r="T30" s="25">
        <f t="shared" si="1"/>
        <v>0</v>
      </c>
      <c r="U30" s="24"/>
    </row>
    <row r="31" spans="1:21" x14ac:dyDescent="0.25">
      <c r="A31" s="1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5">
        <f t="shared" si="0"/>
        <v>0</v>
      </c>
      <c r="T31" s="25">
        <f t="shared" si="1"/>
        <v>0</v>
      </c>
      <c r="U31" s="24"/>
    </row>
    <row r="32" spans="1:21" x14ac:dyDescent="0.25">
      <c r="A32" s="1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>
        <f t="shared" si="0"/>
        <v>0</v>
      </c>
      <c r="T32" s="25">
        <f t="shared" si="1"/>
        <v>0</v>
      </c>
      <c r="U32" s="24"/>
    </row>
    <row r="33" spans="1:21" x14ac:dyDescent="0.25">
      <c r="A33" s="1">
        <v>22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>
        <f t="shared" si="0"/>
        <v>0</v>
      </c>
      <c r="T33" s="25">
        <f t="shared" si="1"/>
        <v>0</v>
      </c>
      <c r="U33" s="24"/>
    </row>
    <row r="34" spans="1:21" x14ac:dyDescent="0.25">
      <c r="A34" s="1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>
        <f t="shared" si="0"/>
        <v>0</v>
      </c>
      <c r="T34" s="25">
        <f t="shared" si="1"/>
        <v>0</v>
      </c>
      <c r="U34" s="24"/>
    </row>
    <row r="35" spans="1:21" ht="25.5" customHeight="1" x14ac:dyDescent="0.25">
      <c r="A35" s="1">
        <v>24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>
        <f t="shared" si="0"/>
        <v>0</v>
      </c>
      <c r="T35" s="25">
        <f t="shared" si="1"/>
        <v>0</v>
      </c>
      <c r="U35" s="24"/>
    </row>
    <row r="36" spans="1:21" x14ac:dyDescent="0.25">
      <c r="A36" s="1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>
        <f t="shared" si="0"/>
        <v>0</v>
      </c>
      <c r="T36" s="25">
        <f t="shared" si="1"/>
        <v>0</v>
      </c>
      <c r="U36" s="24"/>
    </row>
    <row r="37" spans="1:21" x14ac:dyDescent="0.25">
      <c r="A37" s="1">
        <v>26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>
        <f t="shared" si="0"/>
        <v>0</v>
      </c>
      <c r="T37" s="25">
        <f t="shared" si="1"/>
        <v>0</v>
      </c>
      <c r="U37" s="24"/>
    </row>
    <row r="38" spans="1:21" x14ac:dyDescent="0.25">
      <c r="A38" s="1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5">
        <f t="shared" si="0"/>
        <v>0</v>
      </c>
      <c r="T38" s="25">
        <f t="shared" si="1"/>
        <v>0</v>
      </c>
      <c r="U38" s="24"/>
    </row>
    <row r="39" spans="1:21" x14ac:dyDescent="0.25">
      <c r="A39" s="1">
        <v>28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>
        <f t="shared" si="0"/>
        <v>0</v>
      </c>
      <c r="T39" s="25">
        <f t="shared" si="1"/>
        <v>0</v>
      </c>
      <c r="U39" s="24"/>
    </row>
    <row r="40" spans="1:21" x14ac:dyDescent="0.25">
      <c r="A40" s="1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>
        <f t="shared" si="0"/>
        <v>0</v>
      </c>
      <c r="T40" s="25">
        <f t="shared" si="1"/>
        <v>0</v>
      </c>
      <c r="U40" s="24"/>
    </row>
    <row r="41" spans="1:21" x14ac:dyDescent="0.25">
      <c r="A41" s="1">
        <v>30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>
        <f t="shared" si="0"/>
        <v>0</v>
      </c>
      <c r="T41" s="25">
        <f t="shared" si="1"/>
        <v>0</v>
      </c>
      <c r="U41" s="24"/>
    </row>
    <row r="42" spans="1:21" x14ac:dyDescent="0.25">
      <c r="A42" s="1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>
        <f t="shared" si="0"/>
        <v>0</v>
      </c>
      <c r="T42" s="25">
        <f t="shared" si="1"/>
        <v>0</v>
      </c>
      <c r="U42" s="24"/>
    </row>
    <row r="43" spans="1:21" x14ac:dyDescent="0.25">
      <c r="A43" s="1">
        <v>32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>
        <f t="shared" si="0"/>
        <v>0</v>
      </c>
      <c r="T43" s="25">
        <f t="shared" si="1"/>
        <v>0</v>
      </c>
      <c r="U43" s="24"/>
    </row>
    <row r="44" spans="1:21" x14ac:dyDescent="0.25">
      <c r="A44" s="1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>
        <f t="shared" si="0"/>
        <v>0</v>
      </c>
      <c r="T44" s="25">
        <f t="shared" si="1"/>
        <v>0</v>
      </c>
      <c r="U44" s="24"/>
    </row>
    <row r="45" spans="1:21" x14ac:dyDescent="0.25">
      <c r="A45" s="1">
        <v>34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>
        <f t="shared" si="0"/>
        <v>0</v>
      </c>
      <c r="T45" s="25">
        <f t="shared" si="1"/>
        <v>0</v>
      </c>
      <c r="U45" s="24"/>
    </row>
    <row r="46" spans="1:21" x14ac:dyDescent="0.25">
      <c r="A46" s="1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5">
        <f t="shared" si="0"/>
        <v>0</v>
      </c>
      <c r="T46" s="25">
        <f t="shared" si="1"/>
        <v>0</v>
      </c>
      <c r="U46" s="24"/>
    </row>
    <row r="47" spans="1:21" x14ac:dyDescent="0.25">
      <c r="A47" s="1">
        <v>36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>
        <f t="shared" si="0"/>
        <v>0</v>
      </c>
      <c r="T47" s="25">
        <f t="shared" si="1"/>
        <v>0</v>
      </c>
      <c r="U47" s="24"/>
    </row>
    <row r="48" spans="1:21" x14ac:dyDescent="0.25">
      <c r="A48" s="1">
        <v>37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>
        <f t="shared" si="0"/>
        <v>0</v>
      </c>
      <c r="T48" s="25">
        <f t="shared" si="1"/>
        <v>0</v>
      </c>
      <c r="U48" s="24"/>
    </row>
    <row r="49" spans="1:21" x14ac:dyDescent="0.25">
      <c r="A49" s="1">
        <v>38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5">
        <f t="shared" si="0"/>
        <v>0</v>
      </c>
      <c r="T49" s="25">
        <f t="shared" si="1"/>
        <v>0</v>
      </c>
      <c r="U49" s="24"/>
    </row>
    <row r="50" spans="1:21" x14ac:dyDescent="0.25">
      <c r="A50" s="1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>
        <f t="shared" si="0"/>
        <v>0</v>
      </c>
      <c r="T50" s="25">
        <f t="shared" si="1"/>
        <v>0</v>
      </c>
      <c r="U50" s="24"/>
    </row>
    <row r="51" spans="1:2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6"/>
      <c r="T51" s="26"/>
    </row>
    <row r="53" spans="1:2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7"/>
      <c r="S53" s="26"/>
      <c r="T53" s="26"/>
    </row>
    <row r="55" spans="1:2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7"/>
      <c r="S55" s="26"/>
      <c r="T55" s="26"/>
    </row>
    <row r="57" spans="1:2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  <c r="S57" s="27"/>
      <c r="T57" s="27"/>
    </row>
    <row r="58" spans="1:2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2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2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2" spans="1:2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2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2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</sheetData>
  <mergeCells count="33">
    <mergeCell ref="A57:P57"/>
    <mergeCell ref="A4:C4"/>
    <mergeCell ref="A5:D5"/>
    <mergeCell ref="A6:D6"/>
    <mergeCell ref="A3:D3"/>
    <mergeCell ref="A51:P51"/>
    <mergeCell ref="P10:P11"/>
    <mergeCell ref="J10:J11"/>
    <mergeCell ref="K10:K11"/>
    <mergeCell ref="L10:L11"/>
    <mergeCell ref="M10:M11"/>
    <mergeCell ref="N10:N11"/>
    <mergeCell ref="O10:O11"/>
    <mergeCell ref="S51:T51"/>
    <mergeCell ref="A53:P53"/>
    <mergeCell ref="S53:T53"/>
    <mergeCell ref="A55:P55"/>
    <mergeCell ref="S55:T55"/>
    <mergeCell ref="A2:U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Q10:Q11"/>
    <mergeCell ref="R10:R11"/>
    <mergeCell ref="S10:S11"/>
    <mergeCell ref="T10:T11"/>
    <mergeCell ref="U10:U11"/>
  </mergeCells>
  <pageMargins left="1.36" right="0.31" top="0.51" bottom="0.53" header="0.43" footer="0.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2024-10-11T05:26:11Z</dcterms:modified>
</cp:coreProperties>
</file>